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Elena\d\Мої документи\бюджет\2025\сесія\12\23.12.25\"/>
    </mc:Choice>
  </mc:AlternateContent>
  <xr:revisionPtr revIDLastSave="0" documentId="13_ncr:1_{C8CA1ED0-D6E9-4D5B-8043-367A1DDAA0BF}" xr6:coauthVersionLast="47" xr6:coauthVersionMax="47" xr10:uidLastSave="{00000000-0000-0000-0000-000000000000}"/>
  <bookViews>
    <workbookView xWindow="-120" yWindow="-120" windowWidth="29040" windowHeight="1584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трансферти!$B$6:$LY$195</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трансферти!$B$6:$LY$195</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Titles" localSheetId="0">трансферти!$97:$97</definedName>
    <definedName name="_xlnm.Print_Area" localSheetId="0">трансферти!$A$1:$G$196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82" i="1" l="1"/>
  <c r="F35" i="1"/>
  <c r="G141" i="1" l="1"/>
  <c r="G179" i="1" l="1"/>
  <c r="G180" i="1" l="1"/>
  <c r="G143" i="1"/>
  <c r="G164" i="1" l="1"/>
  <c r="G181" i="1" l="1"/>
  <c r="G178" i="1"/>
  <c r="G135" i="1"/>
  <c r="G134" i="1"/>
  <c r="G133" i="1"/>
  <c r="G132" i="1"/>
  <c r="F110" i="1"/>
  <c r="E110" i="1"/>
  <c r="G113" i="1"/>
  <c r="E167" i="1" l="1"/>
  <c r="E55" i="1"/>
  <c r="F55" i="1"/>
  <c r="G137" i="1" l="1"/>
  <c r="G138" i="1"/>
  <c r="G114" i="1"/>
  <c r="F167" i="1"/>
  <c r="G170" i="1"/>
  <c r="G169" i="1"/>
  <c r="G139" i="1" l="1"/>
  <c r="G130" i="1"/>
  <c r="G147" i="1"/>
  <c r="G140" i="1" l="1"/>
  <c r="G131" i="1"/>
  <c r="F174" i="1" l="1"/>
  <c r="E174" i="1"/>
  <c r="G187" i="1"/>
  <c r="G188" i="1"/>
  <c r="G80" i="1" l="1"/>
  <c r="G79" i="1" s="1"/>
  <c r="F79" i="1"/>
  <c r="E79" i="1"/>
  <c r="G76" i="1"/>
  <c r="G75" i="1" s="1"/>
  <c r="F75" i="1"/>
  <c r="E75" i="1"/>
  <c r="G65" i="1" l="1"/>
  <c r="G146" i="1"/>
  <c r="G145" i="1"/>
  <c r="G142" i="1"/>
  <c r="G171" i="1"/>
  <c r="G117" i="1"/>
  <c r="G151" i="1"/>
  <c r="G156" i="1"/>
  <c r="G157" i="1"/>
  <c r="G149" i="1"/>
  <c r="G71" i="1"/>
  <c r="G70" i="1" s="1"/>
  <c r="F70" i="1"/>
  <c r="E70" i="1"/>
  <c r="G189" i="1"/>
  <c r="G186" i="1"/>
  <c r="G183" i="1"/>
  <c r="G184" i="1"/>
  <c r="F107" i="1"/>
  <c r="E107" i="1"/>
  <c r="G108" i="1"/>
  <c r="G107" i="1" s="1"/>
  <c r="G103" i="1" l="1"/>
  <c r="G101" i="1" s="1"/>
  <c r="G100" i="1" s="1"/>
  <c r="E101" i="1"/>
  <c r="E100" i="1" s="1"/>
  <c r="F101" i="1"/>
  <c r="F100" i="1" s="1"/>
  <c r="G185" i="1" l="1"/>
  <c r="F30" i="1"/>
  <c r="F29" i="1" s="1"/>
  <c r="E30" i="1"/>
  <c r="E29" i="1" s="1"/>
  <c r="G32" i="1"/>
  <c r="G34" i="1"/>
  <c r="G33" i="1" s="1"/>
  <c r="F33" i="1"/>
  <c r="E33" i="1"/>
  <c r="G26" i="1"/>
  <c r="G25" i="1" s="1"/>
  <c r="F25" i="1"/>
  <c r="E25" i="1"/>
  <c r="G30" i="1" l="1"/>
  <c r="G29" i="1" s="1"/>
  <c r="G17" i="1" l="1"/>
  <c r="F81" i="1"/>
  <c r="E81" i="1"/>
  <c r="G82" i="1"/>
  <c r="G81" i="1" s="1"/>
  <c r="F67" i="1"/>
  <c r="E67" i="1"/>
  <c r="G73" i="1"/>
  <c r="G72" i="1" s="1"/>
  <c r="F72" i="1"/>
  <c r="E72" i="1"/>
  <c r="G120" i="1" l="1"/>
  <c r="G177" i="1"/>
  <c r="F124" i="1"/>
  <c r="E124" i="1"/>
  <c r="G126" i="1"/>
  <c r="G124" i="1" s="1"/>
  <c r="G28" i="1"/>
  <c r="G27" i="1" s="1"/>
  <c r="F27" i="1"/>
  <c r="E27" i="1"/>
  <c r="G21" i="1"/>
  <c r="G20" i="1" s="1"/>
  <c r="F20" i="1"/>
  <c r="E20" i="1"/>
  <c r="G49" i="1" l="1"/>
  <c r="G47" i="1" s="1"/>
  <c r="G46" i="1" s="1"/>
  <c r="F47" i="1"/>
  <c r="F46" i="1" s="1"/>
  <c r="E47" i="1"/>
  <c r="E46" i="1" s="1"/>
  <c r="G119" i="1"/>
  <c r="G152" i="1"/>
  <c r="G118" i="1"/>
  <c r="E42" i="1"/>
  <c r="F166" i="1"/>
  <c r="G172" i="1"/>
  <c r="G167" i="1" s="1"/>
  <c r="G78" i="1"/>
  <c r="G77" i="1" s="1"/>
  <c r="F77" i="1"/>
  <c r="E77" i="1"/>
  <c r="G166" i="1" l="1"/>
  <c r="E166" i="1"/>
  <c r="G86" i="1"/>
  <c r="G84" i="1" s="1"/>
  <c r="G83" i="1" s="1"/>
  <c r="F84" i="1"/>
  <c r="F83" i="1" s="1"/>
  <c r="E83" i="1"/>
  <c r="G90" i="1"/>
  <c r="G88" i="1" s="1"/>
  <c r="G87" i="1" s="1"/>
  <c r="F88" i="1"/>
  <c r="F87" i="1" s="1"/>
  <c r="E88" i="1"/>
  <c r="E87" i="1" s="1"/>
  <c r="E93" i="1" s="1"/>
  <c r="G123" i="1"/>
  <c r="G121" i="1" s="1"/>
  <c r="F121" i="1"/>
  <c r="F109" i="1" s="1"/>
  <c r="E121" i="1"/>
  <c r="E109" i="1" s="1"/>
  <c r="F93" i="1" l="1"/>
  <c r="G93" i="1"/>
  <c r="G19" i="1"/>
  <c r="F18" i="1"/>
  <c r="G148" i="1" l="1"/>
  <c r="F16" i="1" l="1"/>
  <c r="G153" i="1" l="1"/>
  <c r="G158" i="1"/>
  <c r="G116" i="1"/>
  <c r="G115" i="1"/>
  <c r="F173" i="1"/>
  <c r="F192" i="1" s="1"/>
  <c r="E173" i="1"/>
  <c r="E192" i="1" s="1"/>
  <c r="G176" i="1"/>
  <c r="G174" i="1" s="1"/>
  <c r="G173" i="1" l="1"/>
  <c r="G192" i="1" s="1"/>
  <c r="G154" i="1"/>
  <c r="G155" i="1" l="1"/>
  <c r="G159" i="1"/>
  <c r="G150" i="1"/>
  <c r="G163" i="1" l="1"/>
  <c r="F128" i="1"/>
  <c r="E161" i="1"/>
  <c r="E160" i="1" s="1"/>
  <c r="E128" i="1" s="1"/>
  <c r="E127" i="1" s="1"/>
  <c r="G161" i="1" l="1"/>
  <c r="G160" i="1" s="1"/>
  <c r="G128" i="1" s="1"/>
  <c r="G127" i="1" s="1"/>
  <c r="F42" i="1"/>
  <c r="E51" i="1" l="1"/>
  <c r="F127" i="1"/>
  <c r="G63" i="1" l="1"/>
  <c r="G64" i="1"/>
  <c r="G53" i="1" l="1"/>
  <c r="G51" i="1" s="1"/>
  <c r="G50" i="1" s="1"/>
  <c r="F51" i="1"/>
  <c r="F50" i="1"/>
  <c r="G44" i="1"/>
  <c r="G42" i="1" s="1"/>
  <c r="G41" i="1" s="1"/>
  <c r="F41" i="1"/>
  <c r="E50" i="1"/>
  <c r="G40" i="1" l="1"/>
  <c r="G38" i="1" s="1"/>
  <c r="F105" i="1" l="1"/>
  <c r="F104" i="1" s="1"/>
  <c r="F191" i="1" s="1"/>
  <c r="E105" i="1"/>
  <c r="E104" i="1" s="1"/>
  <c r="E191" i="1" s="1"/>
  <c r="G112" i="1"/>
  <c r="G110" i="1" s="1"/>
  <c r="G106" i="1"/>
  <c r="G105" i="1" s="1"/>
  <c r="G104" i="1" s="1"/>
  <c r="G16" i="1"/>
  <c r="G24" i="1"/>
  <c r="G23" i="1" s="1"/>
  <c r="G36" i="1"/>
  <c r="G35" i="1" s="1"/>
  <c r="G37" i="1"/>
  <c r="F54" i="1"/>
  <c r="G62" i="1"/>
  <c r="G61" i="1"/>
  <c r="G60" i="1"/>
  <c r="G59" i="1"/>
  <c r="G58" i="1"/>
  <c r="G57" i="1"/>
  <c r="G69" i="1"/>
  <c r="F66" i="1"/>
  <c r="F37" i="1"/>
  <c r="F23" i="1"/>
  <c r="G55" i="1" l="1"/>
  <c r="G54" i="1" s="1"/>
  <c r="F92" i="1"/>
  <c r="F91" i="1" s="1"/>
  <c r="G67" i="1"/>
  <c r="G66" i="1" s="1"/>
  <c r="G109" i="1"/>
  <c r="F190" i="1"/>
  <c r="E35" i="1"/>
  <c r="G191" i="1" l="1"/>
  <c r="G190" i="1" s="1"/>
  <c r="E18" i="1"/>
  <c r="G18" i="1" s="1"/>
  <c r="G92" i="1" s="1"/>
  <c r="E54" i="1"/>
  <c r="E41" i="1"/>
  <c r="E37" i="1"/>
  <c r="E23" i="1"/>
  <c r="E16" i="1"/>
  <c r="G91" i="1" l="1"/>
  <c r="E190" i="1"/>
  <c r="E66" i="1"/>
  <c r="E92" i="1" s="1"/>
  <c r="E91" i="1" l="1"/>
</calcChain>
</file>

<file path=xl/sharedStrings.xml><?xml version="1.0" encoding="utf-8"?>
<sst xmlns="http://schemas.openxmlformats.org/spreadsheetml/2006/main" count="212" uniqueCount="142">
  <si>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</si>
  <si>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</si>
  <si>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</si>
  <si>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</si>
  <si>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</si>
  <si>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</si>
  <si>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</si>
  <si>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</si>
  <si>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</si>
  <si>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</si>
  <si>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</si>
  <si>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</si>
  <si>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</si>
  <si>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</si>
  <si>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</si>
  <si>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</si>
  <si>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</si>
  <si>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</si>
  <si>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</si>
  <si>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Найменування бюджету - отримувача мюжбюджетного трансферту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</si>
  <si>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</si>
  <si>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</si>
  <si>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</si>
  <si>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</si>
  <si>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</si>
  <si>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</si>
  <si>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</si>
  <si>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</si>
  <si>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</si>
  <si>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</si>
  <si>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</si>
  <si>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</si>
  <si>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</si>
  <si>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</si>
  <si>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</si>
  <si>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</si>
  <si>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</si>
  <si>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</si>
  <si>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</si>
  <si>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</si>
  <si>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Затверджено</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</si>
  <si>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</si>
  <si>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</si>
  <si>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</si>
  <si>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</si>
  <si>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</si>
  <si>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</si>
  <si>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</si>
  <si>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</si>
  <si>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</si>
  <si>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</si>
  <si>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</si>
  <si>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</si>
  <si>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</si>
  <si>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</si>
  <si>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</si>
  <si>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для надання фінансової підтримки для реалізації проекту часткового забезпечення витрат для організації гарячого харчування учнів 1-4 класів протягом 2023/24 навчального року</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</si>
  <si>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</si>
  <si>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</si>
  <si>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</si>
  <si>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</si>
  <si>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</si>
  <si>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</si>
  <si>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 закупівлю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поєднанням очної та дистанційної форми здобуття освіти</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</si>
  <si>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</si>
  <si>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</si>
  <si>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</si>
  <si>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</si>
  <si>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</si>
  <si>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</si>
  <si>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</si>
  <si>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</si>
  <si>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</si>
  <si>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Додаток 4</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</si>
  <si>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</si>
  <si>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</si>
  <si>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</si>
  <si>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закупівлю засобів навчання та обладнання, комп’ютерного та мультимедійного обладнання для навчальних кабінетів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формою, з поєднанням очної та дистанційної форми здобуття освіти</t>
  </si>
  <si>
    <t>для забезпечення здійснення компенсаційних виплат за пільговий проїзд окремих категорій громадян автомобільним транспортом на автобусних марштутах загального користування у Сумській області</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</si>
  <si>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</si>
  <si>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</si>
  <si>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</si>
  <si>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</si>
  <si>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</si>
  <si>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</si>
  <si>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</si>
  <si>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</si>
  <si>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</si>
  <si>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</si>
  <si>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</si>
  <si>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</si>
  <si>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</si>
  <si>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</si>
  <si>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</si>
  <si>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</si>
  <si>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</si>
  <si>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</si>
  <si>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</si>
  <si>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</si>
  <si>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</si>
  <si>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</si>
  <si>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</si>
  <si>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</si>
  <si>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</si>
  <si>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</si>
  <si>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</si>
  <si>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придбання виносливих антен підсилення сигналу для квадрокоптерів військовій частині А2582</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</si>
  <si>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</si>
  <si>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</si>
  <si>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</si>
  <si>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</si>
  <si>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</si>
  <si>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</si>
  <si>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</si>
  <si>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</si>
  <si>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</si>
  <si>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Зміни до додатку 5  рішення Лебединської міської ради від 19.12.2024 № 1417-МР «Про бюджет Лебединської міської територіальної громади на 2025 рік» «Міжбюджетні трансферти на 2025 рік»</t>
  </si>
  <si>
    <t>на проведення ремонтних робіт військової автомобільної техніки в/ч А 4966</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</si>
  <si>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</si>
  <si>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</si>
  <si>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Сумському обласному територіальному центру комплектування та соціальної підтримки (для в/ч А4966) на проведення ремонтних робіт військової автомобільної техніки в/ч А4966</t>
  </si>
  <si>
    <t>на придбання будівельних матеріалів та товарів для облаштування приміщень власними силами 1 державного пожежно - рятувального загону Головного управління ДСНС України у Сумській області</t>
  </si>
  <si>
    <t>на поповнення регіонального матеріального резерву Сумської області</t>
  </si>
  <si>
    <t>на закупівлю безпілотних літальних апаратів для в/ч А4638</t>
  </si>
  <si>
    <t>на придбання засобів відеоспостереження, РЕБ для військової частини А5164 в інтересах в/ч А5160</t>
  </si>
  <si>
    <t>для покращення матеріально-технічної бази Лебединського управління Державної казначейської служби України Сумської області, а саме: послуги з вогнезахистного оброблення елементів дерев'яних конструкцій покрівлі, послуги з технічного обслуговування (електролабораторні роботи) та послуги з перезарядки вогнегасників</t>
  </si>
  <si>
    <t>на співфінансування для закупівлі шкільного автобуса</t>
  </si>
  <si>
    <t xml:space="preserve">на проведення поточного ремонту протирадіаційного укриття та встановлення вікон у Симуляційному центрі КЗ Сумської обласної ради Лебединський фаховий медичний коледж імені професора М.І. Ситенка </t>
  </si>
  <si>
    <t>на закупівлю будівельних матеріалів, електрообладнання та інших матеріалів в розрізі служби інженерно-інфраструктурного забезпечення для облаштування місць розміщення особового складу для військової частини А5164 в інтересах військової частини А5160</t>
  </si>
  <si>
    <t>на закупівлю автономних дизельних обігрівачів для екіпажів БПЛА для військової частини А5002</t>
  </si>
  <si>
    <t>на придбання розвідувальних безпілотних літальних апаратів (БПЛА), розвідувальних безпілотних літальних комплексів, автомобільної техніки та її обслуговування для військової частини А5172</t>
  </si>
  <si>
    <t>на закупівлю БПЛА, супутного обладнання, комплектуючих до них та конструкційних матеріалів із застосуванням лиття для військової частини А7014</t>
  </si>
  <si>
    <t>на закупівлю ноутбуків, БФП та технічних засобів, що мають функцію фото та відеозапису (боді-камери) для Сумського районного ТЦК та СП</t>
  </si>
  <si>
    <t>на дозвіл на спеціальне водокористування ВСП "Маловисторопський фаховий коледж імені П.С. Рибалка Сумського національного аграрного університету"</t>
  </si>
  <si>
    <t xml:space="preserve"> військовій частині А7384 на закупівлю комплектуючих до БпЛА та дизельних обігрівачів</t>
  </si>
  <si>
    <t>на закупівлю спеціальної військової техніки, зокрема засобів радіоелектронної розвідки для військової частини А 4030</t>
  </si>
  <si>
    <t>на придбання деталей, комплектуючих та ремонт автомобільної та військової техніки військової частини А2582</t>
  </si>
  <si>
    <t>для закупівлі оргтехніки з метою покращення матеріально-технічної бази Науково-дослідницького центру ракетних військ і артилерії</t>
  </si>
  <si>
    <t>для придбання комплектуючих частин до різних типів дронів військовій частині А1302</t>
  </si>
  <si>
    <t>до рішення сімдесят першої сесії</t>
  </si>
  <si>
    <t>для придбання роботизованого комплексу "TerMIT" та турелі "БУРЯ" для Головного управління Національної поліції в Сумській області</t>
  </si>
  <si>
    <t>23 грудня 2025 року № 1842 - 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</si>
</sst>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5"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name val="Times"/>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
      <sz val="8"/>
      <color rgb="FFFF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6" fillId="0" borderId="0"/>
    <xf numFmtId="0" fontId="10" fillId="0" borderId="0"/>
    <xf numFmtId="0" fontId="14" fillId="0" borderId="0"/>
    <xf numFmtId="0" fontId="14" fillId="0" borderId="0"/>
    <xf numFmtId="0" fontId="9" fillId="0" borderId="0"/>
    <xf numFmtId="0" fontId="26" fillId="0" borderId="0"/>
    <xf numFmtId="164" fontId="26" fillId="0" borderId="0" applyFont="0" applyFill="0" applyBorder="0" applyAlignment="0" applyProtection="0"/>
    <xf numFmtId="0" fontId="26" fillId="0" borderId="0"/>
    <xf numFmtId="0" fontId="26" fillId="0" borderId="0"/>
    <xf numFmtId="0" fontId="31" fillId="0" borderId="0"/>
    <xf numFmtId="0" fontId="14" fillId="0" borderId="0"/>
    <xf numFmtId="0" fontId="26" fillId="0" borderId="0"/>
    <xf numFmtId="0" fontId="26" fillId="0" borderId="0"/>
    <xf numFmtId="0" fontId="32" fillId="0" borderId="0">
      <alignment vertical="top"/>
    </xf>
    <xf numFmtId="0" fontId="31" fillId="0" borderId="0"/>
  </cellStyleXfs>
  <cellXfs count="262">
    <xf numFmtId="0" fontId="0" fillId="0" borderId="0" xfId="0"/>
    <xf numFmtId="0" fontId="3" fillId="0" borderId="0" xfId="0" applyFont="1" applyFill="1" applyBorder="1"/>
    <xf numFmtId="0" fontId="3" fillId="0" borderId="0" xfId="0" applyFont="1" applyFill="1"/>
    <xf numFmtId="0" fontId="4" fillId="0" borderId="0" xfId="0" applyFont="1" applyFill="1" applyBorder="1" applyAlignment="1"/>
    <xf numFmtId="14" fontId="3" fillId="0" borderId="0" xfId="0" applyNumberFormat="1" applyFont="1" applyFill="1" applyBorder="1"/>
    <xf numFmtId="14" fontId="3" fillId="0" borderId="0" xfId="0" applyNumberFormat="1" applyFont="1" applyFill="1" applyBorder="1" applyAlignment="1">
      <alignment horizontal="left"/>
    </xf>
    <xf numFmtId="14" fontId="3" fillId="0" borderId="0" xfId="0" applyNumberFormat="1" applyFont="1" applyFill="1" applyAlignment="1">
      <alignment horizontal="left"/>
    </xf>
    <xf numFmtId="2" fontId="5"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2" fontId="5" fillId="0" borderId="0" xfId="0" applyNumberFormat="1" applyFont="1" applyFill="1" applyBorder="1" applyAlignment="1">
      <alignment horizontal="center" wrapText="1"/>
    </xf>
    <xf numFmtId="2" fontId="5" fillId="0" borderId="0" xfId="0" applyNumberFormat="1" applyFont="1" applyFill="1" applyBorder="1" applyAlignment="1">
      <alignment wrapText="1"/>
    </xf>
    <xf numFmtId="0" fontId="3" fillId="0" borderId="0" xfId="0" applyFont="1" applyFill="1" applyBorder="1" applyAlignment="1">
      <alignment horizontal="right"/>
    </xf>
    <xf numFmtId="4" fontId="4" fillId="0" borderId="0" xfId="0" applyNumberFormat="1" applyFont="1" applyFill="1" applyBorder="1" applyAlignment="1">
      <alignment horizontal="right"/>
    </xf>
    <xf numFmtId="0" fontId="5" fillId="0" borderId="0" xfId="0" applyFont="1" applyFill="1" applyBorder="1" applyAlignment="1">
      <alignment horizontal="center"/>
    </xf>
    <xf numFmtId="0" fontId="5" fillId="0" borderId="0" xfId="0" applyFont="1" applyFill="1" applyAlignment="1">
      <alignment wrapText="1"/>
    </xf>
    <xf numFmtId="0" fontId="5" fillId="0" borderId="0" xfId="0" applyFont="1" applyFill="1" applyAlignment="1">
      <alignment horizontal="left" wrapText="1"/>
    </xf>
    <xf numFmtId="4" fontId="5" fillId="0" borderId="0" xfId="0" applyNumberFormat="1" applyFont="1" applyFill="1" applyBorder="1" applyAlignment="1">
      <alignment horizontal="left"/>
    </xf>
    <xf numFmtId="0" fontId="5" fillId="0" borderId="0" xfId="0" applyFont="1" applyFill="1" applyBorder="1" applyAlignment="1">
      <alignment horizontal="right"/>
    </xf>
    <xf numFmtId="0" fontId="5" fillId="0" borderId="0" xfId="0" applyFont="1" applyFill="1" applyAlignment="1"/>
    <xf numFmtId="0" fontId="5" fillId="0" borderId="0" xfId="0" applyFont="1" applyFill="1" applyAlignment="1">
      <alignment vertical="top" wrapText="1"/>
    </xf>
    <xf numFmtId="4" fontId="5" fillId="0" borderId="0" xfId="0" applyNumberFormat="1" applyFont="1" applyFill="1" applyAlignment="1">
      <alignment vertical="top"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horizontal="right" wrapText="1"/>
    </xf>
    <xf numFmtId="4" fontId="3" fillId="0" borderId="0" xfId="0" applyNumberFormat="1" applyFont="1" applyFill="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applyFill="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applyAlignment="1"/>
    <xf numFmtId="0" fontId="3" fillId="0" borderId="0" xfId="0" applyFont="1" applyFill="1" applyAlignment="1"/>
    <xf numFmtId="0" fontId="17" fillId="0" borderId="0" xfId="0" applyFont="1" applyFill="1" applyAlignment="1">
      <alignment horizontal="left"/>
    </xf>
    <xf numFmtId="49" fontId="3" fillId="0" borderId="0" xfId="0" applyNumberFormat="1" applyFont="1" applyFill="1" applyBorder="1" applyAlignment="1">
      <alignment horizontal="center" vertical="top"/>
    </xf>
    <xf numFmtId="0" fontId="4" fillId="0" borderId="0" xfId="0" applyFont="1" applyFill="1" applyBorder="1" applyAlignment="1">
      <alignment vertical="top"/>
    </xf>
    <xf numFmtId="0" fontId="21" fillId="0" borderId="1" xfId="0" applyFont="1" applyFill="1" applyBorder="1" applyAlignment="1">
      <alignment horizontal="center"/>
    </xf>
    <xf numFmtId="0" fontId="21" fillId="0" borderId="0" xfId="0" applyFont="1" applyFill="1" applyBorder="1" applyAlignment="1">
      <alignment horizontal="center"/>
    </xf>
    <xf numFmtId="0" fontId="21" fillId="0" borderId="0" xfId="0" applyFont="1" applyFill="1"/>
    <xf numFmtId="2" fontId="22" fillId="0" borderId="0" xfId="0" applyNumberFormat="1" applyFont="1" applyFill="1" applyBorder="1" applyAlignment="1">
      <alignment horizontal="center" vertical="center" wrapText="1"/>
    </xf>
    <xf numFmtId="0" fontId="21" fillId="0" borderId="0" xfId="0" applyFont="1" applyFill="1" applyAlignment="1">
      <alignment horizontal="center"/>
    </xf>
    <xf numFmtId="0" fontId="21" fillId="0" borderId="0" xfId="0" applyFont="1" applyFill="1" applyBorder="1"/>
    <xf numFmtId="0" fontId="22" fillId="0" borderId="2" xfId="0" applyFont="1" applyFill="1" applyBorder="1" applyAlignment="1">
      <alignment horizontal="center" vertical="center" wrapText="1"/>
    </xf>
    <xf numFmtId="0" fontId="22" fillId="0" borderId="2" xfId="0" applyFont="1" applyFill="1" applyBorder="1" applyAlignment="1">
      <alignment horizontal="center"/>
    </xf>
    <xf numFmtId="0" fontId="22" fillId="5" borderId="2" xfId="0" applyFont="1" applyFill="1" applyBorder="1" applyAlignment="1">
      <alignment horizontal="center"/>
    </xf>
    <xf numFmtId="0" fontId="21" fillId="5" borderId="2" xfId="0" applyFont="1" applyFill="1" applyBorder="1" applyAlignment="1">
      <alignment wrapText="1"/>
    </xf>
    <xf numFmtId="0" fontId="22" fillId="5" borderId="2" xfId="0" applyFont="1" applyFill="1" applyBorder="1" applyAlignment="1">
      <alignment horizontal="center" wrapText="1"/>
    </xf>
    <xf numFmtId="0" fontId="21" fillId="5" borderId="2" xfId="0" applyFont="1" applyFill="1" applyBorder="1" applyAlignment="1">
      <alignment horizontal="right" wrapText="1"/>
    </xf>
    <xf numFmtId="0" fontId="21" fillId="0" borderId="3" xfId="0" applyFont="1" applyFill="1" applyBorder="1" applyAlignment="1">
      <alignment wrapText="1"/>
    </xf>
    <xf numFmtId="0" fontId="21" fillId="0" borderId="5" xfId="0" applyFont="1" applyFill="1" applyBorder="1" applyAlignment="1">
      <alignment wrapText="1"/>
    </xf>
    <xf numFmtId="0" fontId="22" fillId="0" borderId="2" xfId="0" applyFont="1" applyFill="1" applyBorder="1" applyAlignment="1">
      <alignment horizontal="center" wrapText="1"/>
    </xf>
    <xf numFmtId="0" fontId="22" fillId="0" borderId="3" xfId="0" applyFont="1" applyFill="1" applyBorder="1" applyAlignment="1">
      <alignment horizontal="center" wrapText="1"/>
    </xf>
    <xf numFmtId="0" fontId="22" fillId="0" borderId="3" xfId="0" applyFont="1" applyBorder="1" applyAlignment="1">
      <alignment horizontal="center" wrapText="1"/>
    </xf>
    <xf numFmtId="0" fontId="21" fillId="2" borderId="2" xfId="0" applyFont="1" applyFill="1" applyBorder="1" applyAlignment="1">
      <alignment horizontal="right" wrapText="1"/>
    </xf>
    <xf numFmtId="0" fontId="22" fillId="5" borderId="2" xfId="0" applyFont="1" applyFill="1" applyBorder="1" applyAlignment="1">
      <alignment horizontal="center" vertical="center"/>
    </xf>
    <xf numFmtId="0" fontId="22" fillId="5" borderId="0" xfId="0" applyFont="1" applyFill="1" applyBorder="1" applyAlignment="1">
      <alignment horizontal="center"/>
    </xf>
    <xf numFmtId="0" fontId="21" fillId="0" borderId="2" xfId="0" applyFont="1" applyFill="1" applyBorder="1" applyAlignment="1">
      <alignment horizontal="center" wrapText="1"/>
    </xf>
    <xf numFmtId="0" fontId="22" fillId="0" borderId="2" xfId="0" applyFont="1" applyFill="1" applyBorder="1" applyAlignment="1">
      <alignment wrapText="1"/>
    </xf>
    <xf numFmtId="0" fontId="23" fillId="0" borderId="2" xfId="0" applyFont="1" applyBorder="1" applyAlignment="1">
      <alignment horizontal="center" vertical="center"/>
    </xf>
    <xf numFmtId="0" fontId="22" fillId="5" borderId="2" xfId="0" applyFont="1" applyFill="1" applyBorder="1" applyAlignment="1">
      <alignment horizontal="right"/>
    </xf>
    <xf numFmtId="0" fontId="21" fillId="5" borderId="2" xfId="0" applyFont="1" applyFill="1" applyBorder="1" applyAlignment="1">
      <alignment horizontal="center"/>
    </xf>
    <xf numFmtId="2" fontId="5" fillId="0" borderId="0" xfId="0" applyNumberFormat="1" applyFont="1" applyFill="1" applyBorder="1" applyAlignment="1">
      <alignment horizontal="left" wrapText="1"/>
    </xf>
    <xf numFmtId="0" fontId="4" fillId="0" borderId="0" xfId="0" applyFont="1" applyFill="1" applyBorder="1" applyAlignment="1">
      <alignment horizontal="left"/>
    </xf>
    <xf numFmtId="0" fontId="3" fillId="0" borderId="0" xfId="0" applyFont="1" applyFill="1" applyBorder="1" applyAlignment="1">
      <alignment horizontal="left"/>
    </xf>
    <xf numFmtId="0" fontId="30" fillId="0" borderId="0" xfId="0" applyFont="1" applyAlignment="1">
      <alignment horizontal="left"/>
    </xf>
    <xf numFmtId="0" fontId="30" fillId="0" borderId="0" xfId="0" applyFont="1" applyAlignment="1"/>
    <xf numFmtId="0" fontId="30" fillId="0" borderId="0" xfId="0" applyFont="1"/>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2" fillId="5" borderId="2" xfId="0" applyFont="1" applyFill="1" applyBorder="1" applyAlignment="1">
      <alignment wrapText="1"/>
    </xf>
    <xf numFmtId="2" fontId="22" fillId="5" borderId="0" xfId="0" applyNumberFormat="1" applyFont="1" applyFill="1" applyBorder="1" applyAlignment="1">
      <alignment horizontal="center" wrapText="1"/>
    </xf>
    <xf numFmtId="1" fontId="27" fillId="0" borderId="2" xfId="38" applyNumberFormat="1" applyFont="1" applyBorder="1" applyAlignment="1">
      <alignment horizontal="center" wrapText="1"/>
    </xf>
    <xf numFmtId="169" fontId="27" fillId="0" borderId="2" xfId="38" applyNumberFormat="1" applyFont="1" applyBorder="1" applyAlignment="1">
      <alignment horizontal="center" wrapText="1"/>
    </xf>
    <xf numFmtId="49" fontId="22" fillId="0" borderId="2" xfId="13" applyNumberFormat="1" applyFont="1" applyFill="1" applyBorder="1" applyAlignment="1">
      <alignment horizontal="center" wrapText="1"/>
    </xf>
    <xf numFmtId="0" fontId="23" fillId="0" borderId="2" xfId="0" applyFont="1" applyBorder="1" applyAlignment="1">
      <alignment vertical="center"/>
    </xf>
    <xf numFmtId="2" fontId="22" fillId="0" borderId="2" xfId="0" applyNumberFormat="1" applyFont="1" applyFill="1" applyBorder="1" applyAlignment="1">
      <alignment horizontal="center" vertical="center" wrapText="1"/>
    </xf>
    <xf numFmtId="2" fontId="22" fillId="0" borderId="4" xfId="0" applyNumberFormat="1" applyFont="1" applyFill="1" applyBorder="1" applyAlignment="1">
      <alignment horizontal="center" vertical="center" wrapText="1"/>
    </xf>
    <xf numFmtId="0" fontId="22" fillId="0" borderId="2" xfId="0" applyFont="1" applyFill="1" applyBorder="1" applyAlignment="1">
      <alignment horizontal="center" vertical="center"/>
    </xf>
    <xf numFmtId="1" fontId="18" fillId="0"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vertical="center"/>
    </xf>
    <xf numFmtId="3" fontId="21" fillId="5" borderId="2" xfId="0" applyNumberFormat="1" applyFont="1" applyFill="1" applyBorder="1" applyAlignment="1">
      <alignment horizontal="center" vertical="center"/>
    </xf>
    <xf numFmtId="0" fontId="22" fillId="5" borderId="0" xfId="0" applyFont="1" applyFill="1" applyBorder="1" applyAlignment="1">
      <alignment horizontal="center" vertical="center"/>
    </xf>
    <xf numFmtId="1" fontId="22" fillId="0" borderId="4" xfId="0" applyNumberFormat="1" applyFont="1" applyFill="1" applyBorder="1" applyAlignment="1">
      <alignment horizontal="center" vertical="center" wrapText="1"/>
    </xf>
    <xf numFmtId="1" fontId="22" fillId="0" borderId="2" xfId="0" applyNumberFormat="1" applyFont="1" applyFill="1" applyBorder="1" applyAlignment="1">
      <alignment horizontal="center" vertical="center" wrapText="1"/>
    </xf>
    <xf numFmtId="0" fontId="22" fillId="5" borderId="4" xfId="0" applyFont="1" applyFill="1" applyBorder="1" applyAlignment="1">
      <alignment horizontal="center" vertical="center"/>
    </xf>
    <xf numFmtId="3" fontId="22" fillId="5" borderId="4" xfId="0" applyNumberFormat="1" applyFont="1" applyFill="1" applyBorder="1" applyAlignment="1">
      <alignment horizontal="center" vertical="center"/>
    </xf>
    <xf numFmtId="3" fontId="21"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Fill="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horizontal="center" vertical="center"/>
    </xf>
    <xf numFmtId="0" fontId="14" fillId="0" borderId="0" xfId="0" applyFont="1" applyFill="1" applyBorder="1" applyAlignment="1">
      <alignment horizontal="center" vertical="center"/>
    </xf>
    <xf numFmtId="2" fontId="5" fillId="0" borderId="4" xfId="0" applyNumberFormat="1" applyFont="1" applyFill="1" applyBorder="1" applyAlignment="1">
      <alignment horizontal="center" vertical="center" wrapText="1"/>
    </xf>
    <xf numFmtId="3" fontId="22" fillId="5" borderId="3" xfId="0" applyNumberFormat="1" applyFont="1" applyFill="1" applyBorder="1" applyAlignment="1">
      <alignment horizontal="center" vertical="center"/>
    </xf>
    <xf numFmtId="3" fontId="21" fillId="5" borderId="2" xfId="1" applyNumberFormat="1" applyFont="1" applyFill="1" applyBorder="1" applyAlignment="1">
      <alignment horizontal="center" vertical="center" wrapText="1"/>
    </xf>
    <xf numFmtId="3" fontId="21" fillId="0" borderId="3" xfId="0" applyNumberFormat="1" applyFont="1" applyFill="1" applyBorder="1" applyAlignment="1">
      <alignment horizontal="center" vertical="center" wrapText="1"/>
    </xf>
    <xf numFmtId="3" fontId="21" fillId="0" borderId="2" xfId="1" applyNumberFormat="1" applyFont="1" applyFill="1" applyBorder="1" applyAlignment="1">
      <alignment horizontal="center" vertical="center" wrapText="1"/>
    </xf>
    <xf numFmtId="3" fontId="22" fillId="5"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wrapText="1"/>
    </xf>
    <xf numFmtId="3" fontId="21" fillId="0" borderId="4" xfId="0" applyNumberFormat="1" applyFont="1" applyFill="1" applyBorder="1" applyAlignment="1">
      <alignment horizontal="center" vertical="center"/>
    </xf>
    <xf numFmtId="4" fontId="22" fillId="5" borderId="2" xfId="1" applyNumberFormat="1" applyFont="1" applyFill="1" applyBorder="1" applyAlignment="1">
      <alignment horizontal="center" vertical="center" wrapText="1"/>
    </xf>
    <xf numFmtId="4" fontId="22" fillId="5" borderId="3" xfId="1" applyNumberFormat="1" applyFont="1" applyFill="1" applyBorder="1" applyAlignment="1">
      <alignment horizontal="center" vertical="center" wrapText="1"/>
    </xf>
    <xf numFmtId="4" fontId="21" fillId="0" borderId="3" xfId="0" applyNumberFormat="1" applyFont="1" applyFill="1" applyBorder="1" applyAlignment="1">
      <alignment horizontal="center" vertical="center" wrapText="1"/>
    </xf>
    <xf numFmtId="4" fontId="21" fillId="0" borderId="2" xfId="1" applyNumberFormat="1" applyFont="1" applyFill="1" applyBorder="1" applyAlignment="1">
      <alignment horizontal="center" vertical="center" wrapText="1"/>
    </xf>
    <xf numFmtId="3" fontId="22" fillId="5" borderId="3"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0" fontId="21" fillId="0" borderId="4" xfId="0" applyFont="1" applyFill="1" applyBorder="1" applyAlignment="1">
      <alignment horizontal="center" vertical="center" wrapText="1"/>
    </xf>
    <xf numFmtId="2" fontId="28" fillId="0" borderId="3" xfId="0" applyNumberFormat="1" applyFont="1" applyFill="1" applyBorder="1" applyAlignment="1">
      <alignment horizontal="center" vertical="center" wrapText="1"/>
    </xf>
    <xf numFmtId="2" fontId="28" fillId="0" borderId="2" xfId="0"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xf>
    <xf numFmtId="3" fontId="28" fillId="0" borderId="3" xfId="0" applyNumberFormat="1" applyFont="1" applyFill="1" applyBorder="1" applyAlignment="1">
      <alignment horizontal="center" vertical="center" wrapText="1"/>
    </xf>
    <xf numFmtId="3" fontId="24" fillId="0" borderId="2" xfId="1" applyNumberFormat="1" applyFont="1" applyFill="1" applyBorder="1" applyAlignment="1">
      <alignment horizontal="center" vertical="center" wrapText="1"/>
    </xf>
    <xf numFmtId="3" fontId="22" fillId="0" borderId="2" xfId="0" applyNumberFormat="1" applyFont="1" applyFill="1" applyBorder="1" applyAlignment="1">
      <alignment horizontal="center" vertical="center"/>
    </xf>
    <xf numFmtId="3" fontId="22" fillId="0" borderId="3" xfId="0" applyNumberFormat="1" applyFont="1" applyFill="1" applyBorder="1" applyAlignment="1">
      <alignment horizontal="center" vertical="center" wrapText="1"/>
    </xf>
    <xf numFmtId="168" fontId="21" fillId="5" borderId="2" xfId="1" applyNumberFormat="1" applyFont="1" applyFill="1" applyBorder="1" applyAlignment="1">
      <alignment horizontal="center" vertical="center" wrapText="1"/>
    </xf>
    <xf numFmtId="4" fontId="21" fillId="0" borderId="4" xfId="0" applyNumberFormat="1" applyFont="1" applyFill="1" applyBorder="1" applyAlignment="1">
      <alignment horizontal="center" vertical="center"/>
    </xf>
    <xf numFmtId="2" fontId="24" fillId="0" borderId="3" xfId="0" applyNumberFormat="1" applyFont="1" applyFill="1" applyBorder="1" applyAlignment="1">
      <alignment horizontal="center" vertical="center" wrapText="1"/>
    </xf>
    <xf numFmtId="3" fontId="22" fillId="0" borderId="4" xfId="0" applyNumberFormat="1" applyFont="1" applyFill="1" applyBorder="1" applyAlignment="1">
      <alignment horizontal="center" vertical="center"/>
    </xf>
    <xf numFmtId="4" fontId="22" fillId="0" borderId="2" xfId="0" applyNumberFormat="1" applyFont="1" applyFill="1" applyBorder="1" applyAlignment="1">
      <alignment horizontal="center" vertical="center"/>
    </xf>
    <xf numFmtId="3" fontId="24" fillId="0" borderId="3" xfId="0" applyNumberFormat="1" applyFont="1" applyFill="1" applyBorder="1" applyAlignment="1">
      <alignment horizontal="center" vertical="center" wrapText="1"/>
    </xf>
    <xf numFmtId="3" fontId="24" fillId="0" borderId="2" xfId="0" applyNumberFormat="1" applyFont="1" applyFill="1" applyBorder="1" applyAlignment="1">
      <alignment horizontal="center" vertical="center" wrapText="1"/>
    </xf>
    <xf numFmtId="3" fontId="22" fillId="0" borderId="2" xfId="0" applyNumberFormat="1" applyFont="1" applyBorder="1" applyAlignment="1">
      <alignment horizontal="center" vertical="center"/>
    </xf>
    <xf numFmtId="3" fontId="22" fillId="0" borderId="3" xfId="0" applyNumberFormat="1" applyFont="1" applyBorder="1" applyAlignment="1">
      <alignment horizontal="center" vertical="center"/>
    </xf>
    <xf numFmtId="4" fontId="21" fillId="0" borderId="2" xfId="0" applyNumberFormat="1" applyFont="1" applyBorder="1" applyAlignment="1">
      <alignment horizontal="center" vertical="center"/>
    </xf>
    <xf numFmtId="164" fontId="24" fillId="0" borderId="3" xfId="1" applyFont="1" applyFill="1" applyBorder="1" applyAlignment="1">
      <alignment horizontal="center" vertical="center" wrapText="1"/>
    </xf>
    <xf numFmtId="164" fontId="28" fillId="0" borderId="2" xfId="1" applyFont="1" applyFill="1" applyBorder="1" applyAlignment="1">
      <alignment horizontal="center" vertical="center" wrapText="1"/>
    </xf>
    <xf numFmtId="3" fontId="21" fillId="0" borderId="2" xfId="0" applyNumberFormat="1" applyFont="1" applyBorder="1" applyAlignment="1">
      <alignment horizontal="center" vertical="center"/>
    </xf>
    <xf numFmtId="3" fontId="24" fillId="0" borderId="3" xfId="1" applyNumberFormat="1" applyFont="1" applyFill="1" applyBorder="1" applyAlignment="1">
      <alignment horizontal="center" vertical="center" wrapText="1"/>
    </xf>
    <xf numFmtId="3" fontId="22" fillId="0" borderId="4" xfId="0" applyNumberFormat="1" applyFont="1" applyBorder="1" applyAlignment="1">
      <alignment horizontal="center" vertical="center"/>
    </xf>
    <xf numFmtId="4" fontId="22" fillId="5" borderId="2"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wrapText="1"/>
    </xf>
    <xf numFmtId="0" fontId="24" fillId="0" borderId="0" xfId="0" applyFont="1" applyFill="1" applyAlignment="1">
      <alignment horizontal="center" vertical="center"/>
    </xf>
    <xf numFmtId="0" fontId="21" fillId="5" borderId="0" xfId="0" applyFont="1" applyFill="1" applyBorder="1" applyAlignment="1">
      <alignment horizontal="center" vertical="center"/>
    </xf>
    <xf numFmtId="2" fontId="28"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wrapText="1"/>
    </xf>
    <xf numFmtId="3" fontId="21" fillId="0" borderId="5" xfId="0" applyNumberFormat="1" applyFont="1" applyFill="1" applyBorder="1" applyAlignment="1">
      <alignment horizontal="center" vertical="center"/>
    </xf>
    <xf numFmtId="3" fontId="28" fillId="0" borderId="5"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3" fontId="24" fillId="0" borderId="5" xfId="0" applyNumberFormat="1" applyFont="1" applyFill="1" applyBorder="1" applyAlignment="1">
      <alignment horizontal="center" vertical="center" wrapText="1"/>
    </xf>
    <xf numFmtId="4" fontId="21" fillId="0" borderId="2" xfId="0" applyNumberFormat="1" applyFont="1" applyFill="1" applyBorder="1" applyAlignment="1">
      <alignment horizontal="center" vertical="center"/>
    </xf>
    <xf numFmtId="3" fontId="22" fillId="0" borderId="5" xfId="0" applyNumberFormat="1" applyFont="1" applyFill="1" applyBorder="1" applyAlignment="1">
      <alignment horizontal="center" vertical="center"/>
    </xf>
    <xf numFmtId="3" fontId="28" fillId="0" borderId="2" xfId="0" applyNumberFormat="1" applyFont="1" applyFill="1" applyBorder="1" applyAlignment="1">
      <alignment horizontal="center" vertical="center" wrapText="1"/>
    </xf>
    <xf numFmtId="3" fontId="22" fillId="5" borderId="5" xfId="0" applyNumberFormat="1" applyFont="1" applyFill="1" applyBorder="1" applyAlignment="1">
      <alignment horizontal="center" vertical="center"/>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9" fillId="0" borderId="0" xfId="37" applyFont="1" applyAlignment="1">
      <alignment horizontal="center" vertical="center"/>
    </xf>
    <xf numFmtId="0" fontId="3" fillId="0" borderId="0" xfId="0" applyFont="1" applyFill="1" applyAlignment="1">
      <alignment horizontal="left"/>
    </xf>
    <xf numFmtId="0" fontId="0" fillId="0" borderId="0" xfId="0"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3" fontId="24" fillId="5" borderId="5" xfId="0" applyNumberFormat="1" applyFont="1" applyFill="1" applyBorder="1" applyAlignment="1">
      <alignment horizontal="center" vertical="center" wrapText="1"/>
    </xf>
    <xf numFmtId="3" fontId="24" fillId="5"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wrapText="1"/>
    </xf>
    <xf numFmtId="3" fontId="22" fillId="5" borderId="2" xfId="0" applyNumberFormat="1" applyFont="1" applyFill="1" applyBorder="1" applyAlignment="1">
      <alignment horizontal="center"/>
    </xf>
    <xf numFmtId="0" fontId="22" fillId="5" borderId="2" xfId="0" applyFont="1" applyFill="1" applyBorder="1" applyAlignment="1">
      <alignment horizontal="center" vertical="center" wrapText="1"/>
    </xf>
    <xf numFmtId="3" fontId="34" fillId="0" borderId="2" xfId="0" applyNumberFormat="1" applyFont="1" applyFill="1" applyBorder="1" applyAlignment="1">
      <alignment horizontal="center" vertical="center"/>
    </xf>
    <xf numFmtId="3" fontId="34" fillId="0" borderId="5" xfId="0" applyNumberFormat="1" applyFont="1" applyFill="1" applyBorder="1" applyAlignment="1">
      <alignment horizontal="center" vertical="center" wrapText="1"/>
    </xf>
    <xf numFmtId="3" fontId="34" fillId="0" borderId="2" xfId="0" applyNumberFormat="1" applyFont="1" applyFill="1" applyBorder="1" applyAlignment="1">
      <alignment horizontal="center" vertical="center"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3" fontId="21" fillId="5" borderId="3" xfId="0" applyNumberFormat="1" applyFont="1" applyFill="1" applyBorder="1" applyAlignment="1">
      <alignment horizontal="center" vertical="center" wrapText="1"/>
    </xf>
    <xf numFmtId="4" fontId="22" fillId="5" borderId="3" xfId="0" applyNumberFormat="1" applyFont="1" applyFill="1" applyBorder="1" applyAlignment="1">
      <alignment horizontal="center" vertical="center"/>
    </xf>
    <xf numFmtId="3" fontId="24" fillId="5" borderId="3"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21" fillId="0" borderId="3" xfId="0" applyFont="1" applyBorder="1" applyAlignment="1">
      <alignment horizontal="left" wrapText="1"/>
    </xf>
    <xf numFmtId="0" fontId="21" fillId="0" borderId="5" xfId="0" applyFont="1" applyBorder="1" applyAlignment="1">
      <alignment horizontal="left" wrapText="1"/>
    </xf>
    <xf numFmtId="0" fontId="21" fillId="0" borderId="4" xfId="0" applyFont="1" applyBorder="1" applyAlignment="1">
      <alignment horizontal="left" wrapText="1"/>
    </xf>
    <xf numFmtId="0" fontId="21" fillId="0" borderId="3" xfId="0" applyFont="1" applyFill="1" applyBorder="1" applyAlignment="1">
      <alignment horizontal="center" wrapText="1"/>
    </xf>
    <xf numFmtId="0" fontId="21" fillId="0" borderId="5" xfId="0" applyFont="1" applyFill="1" applyBorder="1" applyAlignment="1">
      <alignment horizontal="center" wrapText="1"/>
    </xf>
    <xf numFmtId="0" fontId="21" fillId="0" borderId="4" xfId="0" applyFont="1" applyFill="1" applyBorder="1" applyAlignment="1">
      <alignment horizontal="center" wrapText="1"/>
    </xf>
    <xf numFmtId="0" fontId="22" fillId="5" borderId="3" xfId="0" applyFont="1" applyFill="1" applyBorder="1" applyAlignment="1">
      <alignment horizontal="left" wrapText="1"/>
    </xf>
    <xf numFmtId="0" fontId="22" fillId="5" borderId="5" xfId="0" applyFont="1" applyFill="1" applyBorder="1" applyAlignment="1">
      <alignment horizontal="left" wrapText="1"/>
    </xf>
    <xf numFmtId="0" fontId="22" fillId="5" borderId="4" xfId="0" applyFont="1" applyFill="1" applyBorder="1" applyAlignment="1">
      <alignment horizontal="left" wrapText="1"/>
    </xf>
    <xf numFmtId="0" fontId="23" fillId="0" borderId="3" xfId="0" applyFont="1" applyBorder="1" applyAlignment="1">
      <alignment vertical="distributed" wrapText="1"/>
    </xf>
    <xf numFmtId="0" fontId="23" fillId="0" borderId="5" xfId="0" applyFont="1" applyBorder="1" applyAlignment="1">
      <alignment vertical="distributed" wrapText="1"/>
    </xf>
    <xf numFmtId="0" fontId="23" fillId="0" borderId="4" xfId="0" applyFont="1" applyBorder="1" applyAlignment="1">
      <alignment vertical="distributed" wrapText="1"/>
    </xf>
    <xf numFmtId="0" fontId="23" fillId="0" borderId="3" xfId="0" applyFont="1" applyBorder="1" applyAlignment="1">
      <alignment horizontal="center" vertical="distributed" wrapText="1"/>
    </xf>
    <xf numFmtId="0" fontId="23" fillId="0" borderId="5" xfId="0" applyFont="1" applyBorder="1" applyAlignment="1">
      <alignment horizontal="center" vertical="distributed" wrapText="1"/>
    </xf>
    <xf numFmtId="0" fontId="23" fillId="0" borderId="4" xfId="0" applyFont="1" applyBorder="1" applyAlignment="1">
      <alignment horizontal="center" vertical="distributed" wrapText="1"/>
    </xf>
    <xf numFmtId="0" fontId="21" fillId="0" borderId="3" xfId="0" applyFont="1" applyFill="1" applyBorder="1" applyAlignment="1">
      <alignment horizontal="left" wrapText="1"/>
    </xf>
    <xf numFmtId="0" fontId="21" fillId="0" borderId="5" xfId="0" applyFont="1" applyFill="1" applyBorder="1" applyAlignment="1">
      <alignment horizontal="left" wrapText="1"/>
    </xf>
    <xf numFmtId="0" fontId="21" fillId="0" borderId="4" xfId="0" applyFont="1" applyFill="1" applyBorder="1" applyAlignment="1">
      <alignment horizontal="left" wrapText="1"/>
    </xf>
    <xf numFmtId="0" fontId="22" fillId="2" borderId="2" xfId="0" applyFont="1" applyFill="1" applyBorder="1" applyAlignment="1">
      <alignment horizontal="left" wrapText="1"/>
    </xf>
    <xf numFmtId="0" fontId="21" fillId="5" borderId="3" xfId="0" applyFont="1" applyFill="1" applyBorder="1" applyAlignment="1">
      <alignment horizontal="left" wrapText="1"/>
    </xf>
    <xf numFmtId="0" fontId="21" fillId="5" borderId="5" xfId="0" applyFont="1" applyFill="1" applyBorder="1" applyAlignment="1">
      <alignment horizontal="left" wrapText="1"/>
    </xf>
    <xf numFmtId="0" fontId="21" fillId="5" borderId="4" xfId="0" applyFont="1" applyFill="1" applyBorder="1" applyAlignment="1">
      <alignment horizontal="left" wrapText="1"/>
    </xf>
    <xf numFmtId="0" fontId="21" fillId="0" borderId="2" xfId="0" applyFont="1" applyFill="1" applyBorder="1" applyAlignment="1">
      <alignment horizontal="left" wrapText="1"/>
    </xf>
    <xf numFmtId="0" fontId="22" fillId="0" borderId="3" xfId="39" applyFont="1" applyFill="1" applyBorder="1" applyAlignment="1">
      <alignment horizontal="left" wrapText="1"/>
    </xf>
    <xf numFmtId="0" fontId="22" fillId="0" borderId="5" xfId="39" applyFont="1" applyFill="1" applyBorder="1" applyAlignment="1">
      <alignment horizontal="left" wrapText="1"/>
    </xf>
    <xf numFmtId="0" fontId="22" fillId="0" borderId="4" xfId="39" applyFont="1" applyFill="1" applyBorder="1" applyAlignment="1">
      <alignment horizontal="left"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22" fillId="0" borderId="3" xfId="0" applyFont="1" applyFill="1" applyBorder="1" applyAlignment="1">
      <alignment horizontal="center" wrapText="1"/>
    </xf>
    <xf numFmtId="0" fontId="22" fillId="0" borderId="5" xfId="0" applyFont="1" applyFill="1" applyBorder="1" applyAlignment="1">
      <alignment horizontal="center" wrapText="1"/>
    </xf>
    <xf numFmtId="0" fontId="22" fillId="0" borderId="4" xfId="0" applyFont="1" applyFill="1" applyBorder="1" applyAlignment="1">
      <alignment horizontal="center" wrapText="1"/>
    </xf>
    <xf numFmtId="0" fontId="22" fillId="0" borderId="3" xfId="0" applyFont="1" applyFill="1" applyBorder="1" applyAlignment="1">
      <alignment horizontal="left" wrapText="1"/>
    </xf>
    <xf numFmtId="0" fontId="22" fillId="0" borderId="4" xfId="0" applyFont="1" applyFill="1" applyBorder="1" applyAlignment="1">
      <alignment horizontal="left" wrapText="1"/>
    </xf>
    <xf numFmtId="0" fontId="22" fillId="0" borderId="5" xfId="0" applyFont="1" applyFill="1" applyBorder="1" applyAlignment="1">
      <alignment horizontal="left" wrapText="1"/>
    </xf>
    <xf numFmtId="0" fontId="21" fillId="5" borderId="2" xfId="0" applyFont="1" applyFill="1" applyBorder="1" applyAlignment="1"/>
    <xf numFmtId="0" fontId="22" fillId="5" borderId="3" xfId="0" applyFont="1" applyFill="1" applyBorder="1" applyAlignment="1">
      <alignment horizontal="center"/>
    </xf>
    <xf numFmtId="0" fontId="22" fillId="5" borderId="4" xfId="0" applyFont="1" applyFill="1" applyBorder="1" applyAlignment="1">
      <alignment horizontal="center"/>
    </xf>
    <xf numFmtId="0" fontId="22" fillId="5" borderId="3" xfId="0" applyFont="1" applyFill="1" applyBorder="1" applyAlignment="1">
      <alignment horizontal="center" wrapText="1"/>
    </xf>
    <xf numFmtId="0" fontId="22" fillId="5" borderId="4" xfId="0" applyFont="1" applyFill="1" applyBorder="1" applyAlignment="1">
      <alignment horizontal="center" wrapText="1"/>
    </xf>
    <xf numFmtId="0" fontId="22" fillId="5" borderId="5" xfId="0" applyFont="1" applyFill="1" applyBorder="1" applyAlignment="1">
      <alignment horizontal="center"/>
    </xf>
    <xf numFmtId="0" fontId="22" fillId="5" borderId="5" xfId="0" applyFont="1" applyFill="1" applyBorder="1" applyAlignment="1">
      <alignment horizontal="left"/>
    </xf>
    <xf numFmtId="0" fontId="22" fillId="5" borderId="4" xfId="0" applyFont="1" applyFill="1" applyBorder="1" applyAlignment="1">
      <alignment horizontal="left"/>
    </xf>
    <xf numFmtId="0" fontId="22" fillId="5" borderId="2" xfId="0" applyFont="1" applyFill="1" applyBorder="1" applyAlignment="1">
      <alignment horizontal="left"/>
    </xf>
    <xf numFmtId="2" fontId="18" fillId="5" borderId="0" xfId="0" applyNumberFormat="1" applyFont="1" applyFill="1" applyBorder="1" applyAlignment="1">
      <alignment horizontal="center" wrapText="1"/>
    </xf>
    <xf numFmtId="0" fontId="22" fillId="5" borderId="2" xfId="0" applyFont="1" applyFill="1" applyBorder="1" applyAlignment="1">
      <alignment horizontal="left" wrapText="1"/>
    </xf>
    <xf numFmtId="49" fontId="21" fillId="0" borderId="3" xfId="13" applyNumberFormat="1" applyFont="1" applyFill="1" applyBorder="1" applyAlignment="1">
      <alignment horizontal="left" wrapText="1"/>
    </xf>
    <xf numFmtId="49" fontId="21" fillId="0" borderId="5" xfId="13" applyNumberFormat="1" applyFont="1" applyFill="1" applyBorder="1" applyAlignment="1">
      <alignment horizontal="left" wrapText="1"/>
    </xf>
    <xf numFmtId="49" fontId="21" fillId="0" borderId="4" xfId="13" applyNumberFormat="1" applyFont="1" applyFill="1" applyBorder="1" applyAlignment="1">
      <alignment horizontal="left" wrapText="1"/>
    </xf>
    <xf numFmtId="0" fontId="21" fillId="0" borderId="3" xfId="0" applyFont="1" applyFill="1" applyBorder="1" applyAlignment="1">
      <alignment horizontal="left"/>
    </xf>
    <xf numFmtId="0" fontId="21" fillId="0" borderId="5" xfId="0" applyFont="1" applyFill="1" applyBorder="1" applyAlignment="1">
      <alignment horizontal="left"/>
    </xf>
    <xf numFmtId="0" fontId="21" fillId="0" borderId="4" xfId="0" applyFont="1" applyFill="1" applyBorder="1" applyAlignment="1">
      <alignment horizontal="left"/>
    </xf>
    <xf numFmtId="4" fontId="25" fillId="2" borderId="3" xfId="0" quotePrefix="1" applyNumberFormat="1" applyFont="1" applyFill="1" applyBorder="1" applyAlignment="1">
      <alignment horizontal="left" wrapText="1"/>
    </xf>
    <xf numFmtId="4" fontId="25" fillId="2" borderId="4" xfId="0" quotePrefix="1" applyNumberFormat="1" applyFont="1" applyFill="1" applyBorder="1" applyAlignment="1">
      <alignment horizontal="left" wrapText="1"/>
    </xf>
    <xf numFmtId="4" fontId="25" fillId="2" borderId="3" xfId="0" quotePrefix="1" applyNumberFormat="1" applyFont="1" applyFill="1" applyBorder="1" applyAlignment="1">
      <alignment wrapText="1"/>
    </xf>
    <xf numFmtId="4" fontId="25" fillId="2" borderId="4" xfId="0" quotePrefix="1" applyNumberFormat="1" applyFont="1" applyFill="1" applyBorder="1" applyAlignment="1">
      <alignment wrapText="1"/>
    </xf>
    <xf numFmtId="4" fontId="25" fillId="2" borderId="2" xfId="0" quotePrefix="1" applyNumberFormat="1" applyFont="1" applyFill="1" applyBorder="1" applyAlignment="1">
      <alignment horizontal="left" wrapText="1"/>
    </xf>
    <xf numFmtId="2" fontId="17" fillId="0" borderId="0" xfId="0" applyNumberFormat="1" applyFont="1" applyFill="1" applyBorder="1" applyAlignment="1">
      <alignment horizontal="center" vertical="center" wrapText="1"/>
    </xf>
    <xf numFmtId="2" fontId="18" fillId="5" borderId="0" xfId="0" applyNumberFormat="1"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3" xfId="0" applyFont="1" applyFill="1" applyBorder="1" applyAlignment="1">
      <alignment horizontal="center"/>
    </xf>
    <xf numFmtId="0" fontId="22" fillId="0" borderId="5" xfId="0" applyFont="1" applyFill="1" applyBorder="1" applyAlignment="1">
      <alignment horizontal="center"/>
    </xf>
    <xf numFmtId="0" fontId="22" fillId="0" borderId="4" xfId="0" applyFont="1" applyFill="1" applyBorder="1" applyAlignment="1">
      <alignment horizontal="center"/>
    </xf>
    <xf numFmtId="0" fontId="22" fillId="5" borderId="3" xfId="0" applyFont="1" applyFill="1" applyBorder="1" applyAlignment="1">
      <alignment wrapText="1"/>
    </xf>
    <xf numFmtId="0" fontId="22" fillId="5" borderId="5" xfId="0" applyFont="1" applyFill="1" applyBorder="1" applyAlignment="1">
      <alignment wrapText="1"/>
    </xf>
    <xf numFmtId="0" fontId="22" fillId="5" borderId="4" xfId="0" applyFont="1" applyFill="1" applyBorder="1" applyAlignment="1">
      <alignment wrapText="1"/>
    </xf>
    <xf numFmtId="0" fontId="23" fillId="0" borderId="3" xfId="36" applyFont="1" applyBorder="1" applyAlignment="1">
      <alignment horizontal="left" vertical="center" wrapText="1"/>
    </xf>
    <xf numFmtId="0" fontId="23" fillId="0" borderId="5" xfId="36" applyFont="1" applyBorder="1" applyAlignment="1">
      <alignment horizontal="left" vertical="center" wrapText="1"/>
    </xf>
    <xf numFmtId="0" fontId="23" fillId="0" borderId="4" xfId="36" applyFont="1" applyBorder="1" applyAlignment="1">
      <alignment horizontal="left" vertical="center" wrapText="1"/>
    </xf>
    <xf numFmtId="0" fontId="22" fillId="5" borderId="6" xfId="0" applyFont="1" applyFill="1" applyBorder="1" applyAlignment="1">
      <alignment horizontal="center"/>
    </xf>
    <xf numFmtId="4" fontId="5" fillId="0" borderId="0" xfId="0" applyNumberFormat="1" applyFont="1" applyFill="1" applyBorder="1" applyAlignment="1">
      <alignment horizontal="left"/>
    </xf>
    <xf numFmtId="0" fontId="21" fillId="0" borderId="3" xfId="0" applyFont="1" applyBorder="1" applyAlignment="1">
      <alignment horizontal="center" wrapText="1"/>
    </xf>
    <xf numFmtId="0" fontId="21" fillId="0" borderId="5" xfId="0" applyFont="1" applyBorder="1" applyAlignment="1">
      <alignment horizontal="center" wrapText="1"/>
    </xf>
    <xf numFmtId="0" fontId="21" fillId="0" borderId="4" xfId="0" applyFont="1" applyBorder="1" applyAlignment="1">
      <alignment horizontal="center" wrapText="1"/>
    </xf>
    <xf numFmtId="0" fontId="21" fillId="0" borderId="2" xfId="13" applyFont="1" applyBorder="1" applyAlignment="1">
      <alignment horizontal="left" wrapText="1"/>
    </xf>
    <xf numFmtId="0" fontId="5" fillId="0" borderId="0" xfId="0" applyFont="1" applyFill="1" applyAlignment="1">
      <alignment horizontal="left" wrapText="1"/>
    </xf>
    <xf numFmtId="0" fontId="5" fillId="0" borderId="0" xfId="0" applyFont="1" applyFill="1" applyAlignment="1">
      <alignment horizontal="left" vertical="center" wrapText="1"/>
    </xf>
    <xf numFmtId="0" fontId="5" fillId="0" borderId="0" xfId="0" applyFont="1" applyFill="1" applyBorder="1" applyAlignment="1">
      <alignment horizontal="center"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17" fillId="0" borderId="0" xfId="0" applyFont="1" applyAlignment="1">
      <alignment horizontal="left" wrapText="1"/>
    </xf>
    <xf numFmtId="0" fontId="34" fillId="5" borderId="3" xfId="0" applyFont="1" applyFill="1" applyBorder="1" applyAlignment="1">
      <alignment horizontal="left" vertical="center" wrapText="1"/>
    </xf>
    <xf numFmtId="0" fontId="34" fillId="5" borderId="5" xfId="0" applyFont="1" applyFill="1" applyBorder="1" applyAlignment="1">
      <alignment horizontal="left" vertical="center" wrapText="1"/>
    </xf>
    <xf numFmtId="0" fontId="34" fillId="5" borderId="4" xfId="0" applyFont="1" applyFill="1" applyBorder="1" applyAlignment="1">
      <alignment horizontal="left" vertical="center"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xfId="0" builtinId="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2" xfId="35" xr:uid="{00000000-0005-0000-0000-000033000000}"/>
    <cellStyle name="Фінансовий" xfId="1" builtinId="3"/>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Y202"/>
  <sheetViews>
    <sheetView tabSelected="1" view="pageBreakPreview" zoomScale="130" zoomScaleNormal="130" zoomScaleSheetLayoutView="130" workbookViewId="0">
      <selection activeCell="E6" sqref="E6"/>
    </sheetView>
  </sheetViews>
  <sheetFormatPr defaultColWidth="11.83203125" defaultRowHeight="15.75" x14ac:dyDescent="0.25"/>
  <cols>
    <col min="1" max="1" width="12.5" style="2" customWidth="1"/>
    <col min="2" max="2" width="12.1640625" style="2" customWidth="1"/>
    <col min="3" max="3" width="26.6640625" style="2" customWidth="1"/>
    <col min="4" max="4" width="4.33203125" style="2" customWidth="1"/>
    <col min="5" max="5" width="13.6640625" style="92" customWidth="1"/>
    <col min="6" max="6" width="12.1640625" style="92" customWidth="1"/>
    <col min="7" max="7" width="13.5" style="92" customWidth="1"/>
    <col min="8" max="8" width="18.33203125" style="2" customWidth="1"/>
    <col min="9" max="9" width="15" style="2" customWidth="1"/>
    <col min="10" max="10" width="15.83203125" style="2" customWidth="1"/>
    <col min="11" max="14" width="20" style="2" customWidth="1"/>
    <col min="15" max="15" width="13.6640625" style="2" customWidth="1"/>
    <col min="16" max="16" width="16.5" style="2" customWidth="1"/>
    <col min="17" max="17" width="20" style="2" customWidth="1"/>
    <col min="18" max="19" width="15" style="2" customWidth="1"/>
    <col min="20" max="20" width="19.6640625" style="2" customWidth="1"/>
    <col min="21" max="21" width="31.33203125" style="2" customWidth="1"/>
    <col min="22" max="22" width="25.6640625" style="2" customWidth="1"/>
    <col min="23" max="23" width="38" style="2" customWidth="1"/>
    <col min="24" max="24" width="20.6640625" style="2" customWidth="1"/>
    <col min="25" max="26" width="19.6640625" style="2" customWidth="1"/>
    <col min="27" max="27" width="27.6640625" style="2" customWidth="1"/>
    <col min="28" max="28" width="34.1640625" style="2" customWidth="1"/>
    <col min="29" max="29" width="31.1640625" style="2" customWidth="1"/>
    <col min="30" max="30" width="37.33203125" style="2" customWidth="1"/>
    <col min="31" max="32" width="39.83203125" style="2" customWidth="1"/>
    <col min="33" max="33" width="43.33203125" style="2" customWidth="1"/>
    <col min="34" max="34" width="53.33203125" style="2" customWidth="1"/>
    <col min="35" max="35" width="47" style="2" customWidth="1"/>
    <col min="36" max="36" width="41.6640625" style="2" customWidth="1"/>
    <col min="37" max="37" width="42.33203125" style="2" customWidth="1"/>
    <col min="38" max="38" width="34.33203125" style="2" customWidth="1"/>
    <col min="39" max="39" width="29.6640625" style="2" customWidth="1"/>
    <col min="40" max="40" width="28.33203125" style="2" customWidth="1"/>
    <col min="41" max="41" width="34.33203125" style="2" customWidth="1"/>
    <col min="42" max="42" width="23.33203125" style="2" customWidth="1"/>
    <col min="43" max="43" width="27.1640625" style="2" customWidth="1"/>
    <col min="44" max="44" width="25.33203125" style="2" customWidth="1"/>
    <col min="45" max="45" width="19.1640625" style="2" customWidth="1"/>
    <col min="46" max="46" width="17.33203125" style="2" customWidth="1"/>
    <col min="47" max="47" width="23" style="2" customWidth="1"/>
    <col min="48" max="48" width="18.33203125" style="2" customWidth="1"/>
    <col min="49" max="49" width="17.33203125" style="2" customWidth="1"/>
    <col min="50" max="50" width="18.5" style="2" customWidth="1"/>
    <col min="51" max="51" width="18" style="2" customWidth="1"/>
    <col min="52" max="52" width="19.1640625" style="2" customWidth="1"/>
    <col min="53" max="53" width="20.5" style="2" customWidth="1"/>
    <col min="54" max="54" width="18.33203125" style="2" customWidth="1"/>
    <col min="55" max="55" width="17.6640625" style="2" customWidth="1"/>
    <col min="56" max="56" width="20.5" style="2" customWidth="1"/>
    <col min="57" max="57" width="16.5" style="2" customWidth="1"/>
    <col min="58" max="58" width="19.1640625" style="2" customWidth="1"/>
    <col min="59" max="59" width="18.33203125" style="2" customWidth="1"/>
    <col min="60" max="60" width="18.1640625" style="2" customWidth="1"/>
    <col min="61" max="61" width="17.5" style="2" customWidth="1"/>
    <col min="62" max="62" width="23" style="2" customWidth="1"/>
    <col min="63" max="63" width="18.1640625" style="2" customWidth="1"/>
    <col min="64" max="64" width="16.83203125" style="2" customWidth="1"/>
    <col min="65" max="65" width="20.1640625" style="2" customWidth="1"/>
    <col min="66" max="66" width="18.5" style="2" customWidth="1"/>
    <col min="67" max="67" width="17.83203125" style="2" customWidth="1"/>
    <col min="68" max="71" width="18" style="2" customWidth="1"/>
    <col min="72" max="72" width="16" style="2" customWidth="1"/>
    <col min="73" max="73" width="16.6640625" style="2" customWidth="1"/>
    <col min="74" max="74" width="20.5" style="2" customWidth="1"/>
    <col min="75" max="75" width="17.1640625" style="2" customWidth="1"/>
    <col min="76" max="76" width="16" style="2" customWidth="1"/>
    <col min="77" max="77" width="21.5" style="2" customWidth="1"/>
    <col min="78" max="83" width="23" style="2" customWidth="1"/>
    <col min="84" max="84" width="16.83203125" style="2" customWidth="1"/>
    <col min="85" max="85" width="17.6640625" style="2" customWidth="1"/>
    <col min="86" max="86" width="19.5" style="2" customWidth="1"/>
    <col min="87" max="87" width="17.6640625" style="2" customWidth="1"/>
    <col min="88" max="89" width="18.1640625" style="2" customWidth="1"/>
    <col min="90" max="90" width="17.6640625" style="2" customWidth="1"/>
    <col min="91" max="92" width="18.1640625" style="2" customWidth="1"/>
    <col min="93" max="93" width="17.33203125" style="2" customWidth="1"/>
    <col min="94" max="98" width="18.1640625" style="2" customWidth="1"/>
    <col min="99" max="99" width="17.83203125" style="2" customWidth="1"/>
    <col min="100" max="101" width="18.1640625" style="2" customWidth="1"/>
    <col min="102" max="102" width="17.1640625" style="2" customWidth="1"/>
    <col min="103" max="103" width="18.5" style="2" customWidth="1"/>
    <col min="104" max="104" width="17.6640625" style="2" customWidth="1"/>
    <col min="105" max="105" width="14.83203125" style="2" customWidth="1"/>
    <col min="106" max="106" width="15.5" style="2" customWidth="1"/>
    <col min="107" max="107" width="17.6640625" style="2" customWidth="1"/>
    <col min="108" max="108" width="18.33203125" style="2" customWidth="1"/>
    <col min="109" max="109" width="17.1640625" style="2" customWidth="1"/>
    <col min="110" max="113" width="18.33203125" style="2" customWidth="1"/>
    <col min="114" max="114" width="14.6640625" style="2" customWidth="1"/>
    <col min="115" max="115" width="15.6640625" style="2" customWidth="1"/>
    <col min="116" max="116" width="17.83203125" style="2" customWidth="1"/>
    <col min="117" max="117" width="16.1640625" style="2" customWidth="1"/>
    <col min="118" max="118" width="15.83203125" style="2" customWidth="1"/>
    <col min="119" max="119" width="17.83203125" style="2" customWidth="1"/>
    <col min="120" max="120" width="13.83203125" style="2" customWidth="1"/>
    <col min="121" max="121" width="14.5" style="2" customWidth="1"/>
    <col min="122" max="122" width="17.83203125" style="2" customWidth="1"/>
    <col min="123" max="123" width="19.6640625" style="2" customWidth="1"/>
    <col min="124" max="124" width="19.83203125" style="2" customWidth="1"/>
    <col min="125" max="137" width="17.83203125" style="2" customWidth="1"/>
    <col min="138" max="138" width="15.5" style="2" customWidth="1"/>
    <col min="139" max="139" width="15.33203125" style="2" customWidth="1"/>
    <col min="140" max="149" width="17.83203125" style="2" customWidth="1"/>
    <col min="150" max="150" width="17.1640625" style="2" customWidth="1"/>
    <col min="151" max="151" width="17" style="2" customWidth="1"/>
    <col min="152" max="152" width="18.1640625" style="2" customWidth="1"/>
    <col min="153" max="153" width="18.33203125" style="2" customWidth="1"/>
    <col min="154" max="154" width="17" style="2" customWidth="1"/>
    <col min="155" max="155" width="19.83203125" style="2" customWidth="1"/>
    <col min="156" max="156" width="17" style="2" customWidth="1"/>
    <col min="157" max="157" width="17.83203125" style="2" customWidth="1"/>
    <col min="158" max="159" width="18.5" style="2" customWidth="1"/>
    <col min="160" max="160" width="17.6640625" style="2" customWidth="1"/>
    <col min="161" max="161" width="18.83203125" style="2" customWidth="1"/>
    <col min="162" max="162" width="17.83203125" style="2" customWidth="1"/>
    <col min="163" max="163" width="17" style="2" customWidth="1"/>
    <col min="164" max="164" width="18.83203125" style="2" customWidth="1"/>
    <col min="165" max="165" width="18.33203125" style="2" customWidth="1"/>
    <col min="166" max="166" width="18.5" style="2" customWidth="1"/>
    <col min="167" max="167" width="23" style="2" customWidth="1"/>
    <col min="168" max="168" width="18" style="2" customWidth="1"/>
    <col min="169" max="169" width="17.1640625" style="2" customWidth="1"/>
    <col min="170" max="170" width="19.5" style="2" customWidth="1"/>
    <col min="171" max="171" width="18.5" style="2" customWidth="1"/>
    <col min="172" max="172" width="16.5" style="2" customWidth="1"/>
    <col min="173" max="173" width="18.33203125" style="2" customWidth="1"/>
    <col min="174" max="174" width="16.83203125" style="2" customWidth="1"/>
    <col min="175" max="175" width="17.6640625" style="2" customWidth="1"/>
    <col min="176" max="176" width="18.33203125" style="2" customWidth="1"/>
    <col min="177" max="177" width="17" style="2" customWidth="1"/>
    <col min="178" max="178" width="16.33203125" style="2" customWidth="1"/>
    <col min="179" max="179" width="18.33203125" style="2" customWidth="1"/>
    <col min="180" max="180" width="16.33203125" style="2" customWidth="1"/>
    <col min="181" max="181" width="16.83203125" style="2" customWidth="1"/>
    <col min="182" max="185" width="18.33203125" style="2" customWidth="1"/>
    <col min="186" max="186" width="16.83203125" style="2" customWidth="1"/>
    <col min="187" max="188" width="18.33203125" style="2" customWidth="1"/>
    <col min="189" max="189" width="14.33203125" style="2" customWidth="1"/>
    <col min="190" max="190" width="15.5" style="2" customWidth="1"/>
    <col min="191" max="191" width="19.33203125" style="2" customWidth="1"/>
    <col min="192" max="192" width="17.5" style="2" customWidth="1"/>
    <col min="193" max="193" width="17.1640625" style="2" customWidth="1"/>
    <col min="194" max="194" width="21" style="2" customWidth="1"/>
    <col min="195" max="195" width="17" style="2" customWidth="1"/>
    <col min="196" max="196" width="17.6640625" style="2" customWidth="1"/>
    <col min="197" max="197" width="21" style="2" customWidth="1"/>
    <col min="198" max="198" width="17" style="2" customWidth="1"/>
    <col min="199" max="199" width="17.1640625" style="2" customWidth="1"/>
    <col min="200" max="200" width="21" style="2" customWidth="1"/>
    <col min="201" max="202" width="15.5" style="2" customWidth="1"/>
    <col min="203" max="203" width="21" style="2" customWidth="1"/>
    <col min="204" max="205" width="16.33203125" style="2" customWidth="1"/>
    <col min="206" max="206" width="21" style="2" customWidth="1"/>
    <col min="207" max="207" width="17.1640625" style="2" customWidth="1"/>
    <col min="208" max="208" width="16.1640625" style="2" customWidth="1"/>
    <col min="209" max="209" width="21" style="2" customWidth="1"/>
    <col min="210" max="210" width="17.1640625" style="2" customWidth="1"/>
    <col min="211" max="211" width="15.83203125" style="2" customWidth="1"/>
    <col min="212" max="212" width="21" style="2" customWidth="1"/>
    <col min="213" max="213" width="18.5" style="2" customWidth="1"/>
    <col min="214" max="214" width="17" style="2" customWidth="1"/>
    <col min="215" max="215" width="23" style="2" customWidth="1"/>
    <col min="216" max="216" width="17.1640625" style="2" customWidth="1"/>
    <col min="217" max="217" width="16.33203125" style="2" customWidth="1"/>
    <col min="218" max="218" width="23" style="2" customWidth="1"/>
    <col min="219" max="219" width="17.33203125" style="2" customWidth="1"/>
    <col min="220" max="220" width="16.33203125" style="2" customWidth="1"/>
    <col min="221" max="221" width="23" style="2" customWidth="1"/>
    <col min="222" max="222" width="15.5" style="2" customWidth="1"/>
    <col min="223" max="223" width="14.83203125" style="2" customWidth="1"/>
    <col min="224" max="224" width="19.33203125" style="2" customWidth="1"/>
    <col min="225" max="225" width="16" style="2" customWidth="1"/>
    <col min="226" max="226" width="15.83203125" style="2" customWidth="1"/>
    <col min="227" max="227" width="18.6640625" style="2" customWidth="1"/>
    <col min="228" max="228" width="18.33203125" style="2" customWidth="1"/>
    <col min="229" max="229" width="17.33203125" style="2" customWidth="1"/>
    <col min="230" max="230" width="18.33203125" style="2" customWidth="1"/>
    <col min="231" max="231" width="19.1640625" style="2" customWidth="1"/>
    <col min="232" max="232" width="19.5" style="2" customWidth="1"/>
    <col min="233" max="233" width="24.5" style="2" customWidth="1"/>
    <col min="234" max="234" width="14" style="2" customWidth="1"/>
    <col min="235" max="235" width="14.83203125" style="2" customWidth="1"/>
    <col min="236" max="236" width="18.33203125" style="2" customWidth="1"/>
    <col min="237" max="237" width="19.5" style="2" customWidth="1"/>
    <col min="238" max="238" width="15.83203125" style="2" customWidth="1"/>
    <col min="239" max="239" width="18.5" style="2" customWidth="1"/>
    <col min="240" max="240" width="15.5" style="2" customWidth="1"/>
    <col min="241" max="241" width="15.83203125" style="2" customWidth="1"/>
    <col min="242" max="242" width="16.33203125" style="2" customWidth="1"/>
    <col min="243" max="243" width="15.6640625" style="2" customWidth="1"/>
    <col min="244" max="244" width="17.5" style="2" customWidth="1"/>
    <col min="245" max="245" width="24.5" style="2" customWidth="1"/>
    <col min="246" max="246" width="18.5" style="2" customWidth="1"/>
    <col min="247" max="247" width="18.1640625" style="2" customWidth="1"/>
    <col min="248" max="248" width="21.33203125" style="2" customWidth="1"/>
    <col min="249" max="249" width="13.6640625" style="2" customWidth="1"/>
    <col min="250" max="250" width="15.83203125" style="2" customWidth="1"/>
    <col min="251" max="251" width="18.33203125" style="2" customWidth="1"/>
    <col min="252" max="252" width="17" style="2" customWidth="1"/>
    <col min="253" max="253" width="15.83203125" style="2" customWidth="1"/>
    <col min="254" max="254" width="18" style="2" customWidth="1"/>
    <col min="255" max="255" width="17.33203125" style="2" customWidth="1"/>
    <col min="256" max="256" width="16.33203125" style="2" customWidth="1"/>
    <col min="257" max="257" width="15.5" style="2" customWidth="1"/>
    <col min="258" max="258" width="16.33203125" style="2" customWidth="1"/>
    <col min="259" max="259" width="15.83203125" style="2" customWidth="1"/>
    <col min="260" max="261" width="18.33203125" style="2" customWidth="1"/>
    <col min="262" max="262" width="15" style="2" customWidth="1"/>
    <col min="263" max="263" width="18.33203125" style="2" customWidth="1"/>
    <col min="264" max="264" width="15.6640625" style="2" customWidth="1"/>
    <col min="265" max="265" width="15" style="2" customWidth="1"/>
    <col min="266" max="266" width="19" style="2" customWidth="1"/>
    <col min="267" max="267" width="17" style="2" customWidth="1"/>
    <col min="268" max="268" width="16.5" style="2" customWidth="1"/>
    <col min="269" max="269" width="19" style="2" customWidth="1"/>
    <col min="270" max="270" width="16.5" style="2" customWidth="1"/>
    <col min="271" max="271" width="15" style="2" customWidth="1"/>
    <col min="272" max="272" width="18.33203125" style="2" customWidth="1"/>
    <col min="273" max="273" width="13.33203125" style="2" customWidth="1"/>
    <col min="274" max="274" width="16.6640625" style="2" customWidth="1"/>
    <col min="275" max="275" width="17.83203125" style="2" customWidth="1"/>
    <col min="276" max="276" width="2.1640625" style="2" customWidth="1"/>
    <col min="277" max="282" width="19.6640625" style="2" customWidth="1"/>
    <col min="283" max="283" width="24.5" style="2" customWidth="1"/>
    <col min="284" max="284" width="23.83203125" style="2" customWidth="1"/>
    <col min="285" max="285" width="21.5" style="2" customWidth="1"/>
    <col min="286" max="286" width="16.5" style="2" customWidth="1"/>
    <col min="287" max="294" width="18" style="2" customWidth="1"/>
    <col min="295" max="295" width="15.83203125" style="2" customWidth="1"/>
    <col min="296" max="296" width="16.1640625" style="2" customWidth="1"/>
    <col min="297" max="297" width="18.5" style="2" customWidth="1"/>
    <col min="298" max="298" width="13.6640625" style="2" customWidth="1"/>
    <col min="299" max="299" width="15" style="2" customWidth="1"/>
    <col min="300" max="300" width="19.1640625" style="2" customWidth="1"/>
    <col min="301" max="301" width="14" style="2" customWidth="1"/>
    <col min="302" max="302" width="14.6640625" style="2" customWidth="1"/>
    <col min="303" max="303" width="18" style="2" customWidth="1"/>
    <col min="304" max="305" width="14.6640625" style="2" customWidth="1"/>
    <col min="306" max="306" width="17.83203125" style="2" customWidth="1"/>
    <col min="307" max="307" width="15.5" style="2" customWidth="1"/>
    <col min="308" max="308" width="15.6640625" style="2" customWidth="1"/>
    <col min="309" max="309" width="19.1640625" style="2" customWidth="1"/>
    <col min="310" max="310" width="15.83203125" style="2" customWidth="1"/>
    <col min="311" max="311" width="16.5" style="2" customWidth="1"/>
    <col min="312" max="312" width="18.6640625" style="2" customWidth="1"/>
    <col min="313" max="313" width="15.6640625" style="2" customWidth="1"/>
    <col min="314" max="314" width="16" style="2" customWidth="1"/>
    <col min="315" max="315" width="22.6640625" style="2" customWidth="1"/>
    <col min="316" max="316" width="16.33203125" style="2" customWidth="1"/>
    <col min="317" max="317" width="15.33203125" style="2" customWidth="1"/>
    <col min="318" max="318" width="18.5" style="2" customWidth="1"/>
    <col min="319" max="319" width="17.1640625" style="2" customWidth="1"/>
    <col min="320" max="320" width="17.33203125" style="2" customWidth="1"/>
    <col min="321" max="321" width="23.5" style="2" customWidth="1"/>
    <col min="322" max="322" width="17" style="2" customWidth="1"/>
    <col min="323" max="323" width="15.83203125" style="2" customWidth="1"/>
    <col min="324" max="324" width="18.6640625" style="2" customWidth="1"/>
    <col min="325" max="325" width="13.6640625" style="2" customWidth="1"/>
    <col min="326" max="326" width="14.83203125" style="2" customWidth="1"/>
    <col min="327" max="327" width="18" style="2" customWidth="1"/>
    <col min="328" max="328" width="16" style="2" customWidth="1"/>
    <col min="329" max="330" width="18.6640625" style="2" customWidth="1"/>
    <col min="331" max="331" width="13.6640625" style="2" customWidth="1"/>
    <col min="332" max="332" width="14.33203125" style="2" customWidth="1"/>
    <col min="333" max="333" width="18.5" style="2" customWidth="1"/>
    <col min="334" max="335" width="15" style="2" customWidth="1"/>
    <col min="336" max="336" width="25.33203125" style="2" customWidth="1"/>
    <col min="337" max="337" width="20.1640625" style="2" customWidth="1"/>
    <col min="338" max="338" width="11.83203125" style="1"/>
    <col min="339" max="339" width="25.83203125" style="1" customWidth="1"/>
    <col min="340" max="16384" width="11.83203125" style="1"/>
  </cols>
  <sheetData>
    <row r="1" spans="1:337" ht="15.75" customHeight="1" x14ac:dyDescent="0.25">
      <c r="A1" s="1"/>
      <c r="B1" s="1"/>
      <c r="C1" s="1"/>
      <c r="D1" s="155"/>
      <c r="E1" s="156" t="s">
        <v>73</v>
      </c>
      <c r="F1" s="157"/>
      <c r="H1" s="1"/>
      <c r="I1" s="1"/>
      <c r="J1" s="1"/>
      <c r="K1" s="1"/>
      <c r="L1" s="1"/>
      <c r="M1" s="1"/>
      <c r="N1" s="1"/>
      <c r="O1" s="1"/>
      <c r="P1" s="1"/>
      <c r="Q1" s="1"/>
      <c r="R1" s="1"/>
      <c r="S1" s="1"/>
      <c r="T1" s="1"/>
      <c r="V1" s="1"/>
      <c r="W1" s="1"/>
      <c r="Y1" s="1"/>
      <c r="Z1" s="1"/>
      <c r="AA1" s="1"/>
      <c r="AB1" s="1"/>
      <c r="AC1" s="1"/>
      <c r="AD1" s="1"/>
      <c r="AE1" s="1"/>
      <c r="AG1" s="1"/>
      <c r="AH1" s="1"/>
      <c r="AI1" s="1"/>
      <c r="AJ1" s="1"/>
      <c r="AK1" s="1"/>
      <c r="AL1" s="1"/>
      <c r="AM1" s="1"/>
      <c r="AN1" s="1"/>
      <c r="AO1" s="1"/>
      <c r="AQ1" s="3"/>
      <c r="AR1" s="3"/>
      <c r="AS1" s="3"/>
      <c r="AT1" s="3"/>
      <c r="AU1" s="3"/>
      <c r="AV1" s="3"/>
      <c r="AX1" s="3"/>
      <c r="AY1" s="3"/>
      <c r="AZ1" s="3"/>
      <c r="BA1" s="3"/>
      <c r="BC1" s="3"/>
      <c r="BD1" s="3"/>
      <c r="BE1" s="3"/>
      <c r="BG1" s="3"/>
      <c r="BH1" s="3"/>
      <c r="BJ1" s="3"/>
      <c r="BK1" s="3"/>
      <c r="BN1" s="3"/>
      <c r="BO1" s="3"/>
      <c r="BP1" s="3"/>
      <c r="BQ1" s="3"/>
      <c r="BS1" s="3"/>
      <c r="BT1" s="3"/>
      <c r="BU1" s="3"/>
      <c r="BV1" s="3"/>
      <c r="BW1" s="3"/>
      <c r="BX1" s="3"/>
      <c r="BY1" s="3"/>
      <c r="BZ1" s="3"/>
      <c r="CA1" s="3"/>
      <c r="CB1" s="3"/>
      <c r="CC1" s="3"/>
      <c r="CD1" s="3"/>
      <c r="CE1" s="3"/>
      <c r="CF1" s="3"/>
      <c r="CG1" s="3"/>
      <c r="CH1" s="3"/>
      <c r="CI1" s="3"/>
      <c r="CK1" s="3"/>
      <c r="CL1" s="3"/>
      <c r="CN1" s="3"/>
      <c r="CO1" s="3"/>
      <c r="CP1" s="3"/>
      <c r="CQ1" s="3"/>
      <c r="CR1" s="3"/>
      <c r="CS1" s="3"/>
      <c r="CT1" s="3"/>
      <c r="CU1" s="3"/>
      <c r="CV1" s="3"/>
      <c r="CW1" s="3"/>
      <c r="CX1" s="3"/>
      <c r="CY1" s="3"/>
      <c r="CZ1" s="3"/>
      <c r="DA1" s="3"/>
      <c r="DC1" s="3"/>
      <c r="DD1" s="3"/>
      <c r="DE1" s="3"/>
      <c r="DF1" s="3"/>
      <c r="DG1" s="3"/>
      <c r="DH1" s="3"/>
      <c r="DI1" s="3"/>
      <c r="DJ1" s="3"/>
      <c r="DK1" s="3"/>
      <c r="DL1" s="3"/>
      <c r="DM1" s="3"/>
      <c r="DN1" s="3"/>
      <c r="DO1" s="3"/>
      <c r="DP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X1" s="3"/>
      <c r="GY1" s="3"/>
      <c r="HA1" s="3"/>
      <c r="HB1" s="3"/>
      <c r="HC1" s="3"/>
      <c r="HD1" s="3"/>
      <c r="HE1" s="3"/>
      <c r="HF1" s="3"/>
      <c r="HG1" s="3"/>
      <c r="HH1" s="3"/>
      <c r="HI1" s="3"/>
      <c r="HJ1" s="3"/>
      <c r="HK1" s="3"/>
      <c r="HL1" s="3"/>
      <c r="HM1" s="3"/>
      <c r="HN1" s="3"/>
      <c r="HO1" s="3"/>
      <c r="HP1" s="3"/>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row>
    <row r="2" spans="1:337" ht="14.25" customHeight="1" x14ac:dyDescent="0.25">
      <c r="A2" s="1"/>
      <c r="B2" s="1"/>
      <c r="C2" s="1"/>
      <c r="D2" s="155"/>
      <c r="E2" s="156" t="s">
        <v>139</v>
      </c>
      <c r="F2" s="158"/>
      <c r="H2" s="1"/>
      <c r="I2" s="1"/>
      <c r="J2" s="1"/>
      <c r="K2" s="1"/>
      <c r="L2" s="1"/>
      <c r="M2" s="1"/>
      <c r="N2" s="1"/>
      <c r="O2" s="1"/>
      <c r="P2" s="1"/>
      <c r="Q2" s="1"/>
      <c r="R2" s="1"/>
      <c r="S2" s="1"/>
      <c r="T2" s="1"/>
      <c r="V2" s="1"/>
      <c r="W2" s="1"/>
      <c r="Y2" s="1"/>
      <c r="Z2" s="1"/>
      <c r="AA2" s="1"/>
      <c r="AB2" s="1"/>
      <c r="AC2" s="1"/>
      <c r="AD2" s="1"/>
      <c r="AE2" s="1"/>
      <c r="AG2" s="1"/>
      <c r="AH2" s="1"/>
      <c r="AI2" s="1"/>
      <c r="AJ2" s="1"/>
      <c r="AK2" s="1"/>
      <c r="AL2" s="1"/>
      <c r="AM2" s="1"/>
      <c r="AN2" s="1"/>
      <c r="AO2" s="1"/>
      <c r="AQ2" s="3"/>
      <c r="AR2" s="3"/>
      <c r="AS2" s="3"/>
      <c r="AT2" s="3"/>
      <c r="AU2" s="3"/>
      <c r="AV2" s="3"/>
      <c r="AX2" s="3"/>
      <c r="AY2" s="3"/>
      <c r="AZ2" s="3"/>
      <c r="BA2" s="3"/>
      <c r="BC2" s="3"/>
      <c r="BD2" s="3"/>
      <c r="BE2" s="3"/>
      <c r="BG2" s="3"/>
      <c r="BH2" s="3"/>
      <c r="BJ2" s="3"/>
      <c r="BK2" s="3"/>
      <c r="BN2" s="3"/>
      <c r="BO2" s="3"/>
      <c r="BP2" s="3"/>
      <c r="BQ2" s="3"/>
      <c r="BS2" s="3"/>
      <c r="BT2" s="3"/>
      <c r="BU2" s="3"/>
      <c r="BV2" s="3"/>
      <c r="BW2" s="3"/>
      <c r="BX2" s="3"/>
      <c r="BY2" s="3"/>
      <c r="BZ2" s="3"/>
      <c r="CA2" s="3"/>
      <c r="CB2" s="3"/>
      <c r="CC2" s="3"/>
      <c r="CD2" s="3"/>
      <c r="CE2" s="3"/>
      <c r="CF2" s="3"/>
      <c r="CG2" s="3"/>
      <c r="CH2" s="3"/>
      <c r="CI2" s="3"/>
      <c r="CK2" s="3"/>
      <c r="CL2" s="3"/>
      <c r="CN2" s="3"/>
      <c r="CO2" s="3"/>
      <c r="CP2" s="3"/>
      <c r="CQ2" s="3"/>
      <c r="CR2" s="3"/>
      <c r="CS2" s="3"/>
      <c r="CT2" s="3"/>
      <c r="CU2" s="3"/>
      <c r="CV2" s="3"/>
      <c r="CW2" s="3"/>
      <c r="CX2" s="3"/>
      <c r="CY2" s="3"/>
      <c r="CZ2" s="3"/>
      <c r="DA2" s="3"/>
      <c r="DC2" s="3"/>
      <c r="DD2" s="3"/>
      <c r="DE2" s="3"/>
      <c r="DF2" s="3"/>
      <c r="DG2" s="3"/>
      <c r="DH2" s="3"/>
      <c r="DI2" s="3"/>
      <c r="DJ2" s="3"/>
      <c r="DK2" s="3"/>
      <c r="DL2" s="3"/>
      <c r="DM2" s="3"/>
      <c r="DN2" s="3"/>
      <c r="DO2" s="3"/>
      <c r="DP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X2" s="3"/>
      <c r="GY2" s="3"/>
      <c r="HA2" s="3"/>
      <c r="HB2" s="3"/>
      <c r="HC2" s="3"/>
      <c r="HD2" s="3"/>
      <c r="HE2" s="3"/>
      <c r="HF2" s="3"/>
      <c r="HG2" s="3"/>
      <c r="HH2" s="3"/>
      <c r="HI2" s="3"/>
      <c r="HJ2" s="3"/>
      <c r="HK2" s="3"/>
      <c r="HL2" s="3"/>
      <c r="HM2" s="3"/>
      <c r="HN2" s="3"/>
      <c r="HO2" s="3"/>
      <c r="HP2" s="3"/>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row>
    <row r="3" spans="1:337" ht="14.25" customHeight="1" x14ac:dyDescent="0.25">
      <c r="A3" s="1"/>
      <c r="B3" s="1"/>
      <c r="C3" s="1"/>
      <c r="D3" s="155"/>
      <c r="E3" s="156" t="s">
        <v>42</v>
      </c>
      <c r="F3" s="158"/>
      <c r="H3" s="1"/>
      <c r="I3" s="1"/>
      <c r="J3" s="1"/>
      <c r="K3" s="1"/>
      <c r="L3" s="1"/>
      <c r="M3" s="1"/>
      <c r="N3" s="1"/>
      <c r="O3" s="1"/>
      <c r="P3" s="1"/>
      <c r="Q3" s="1"/>
      <c r="R3" s="1"/>
      <c r="S3" s="1"/>
      <c r="T3" s="1"/>
      <c r="V3" s="1"/>
      <c r="W3" s="1"/>
      <c r="Y3" s="1"/>
      <c r="Z3" s="1"/>
      <c r="AA3" s="1"/>
      <c r="AB3" s="1"/>
      <c r="AC3" s="1"/>
      <c r="AD3" s="1"/>
      <c r="AE3" s="1"/>
      <c r="AG3" s="1"/>
      <c r="AH3" s="1"/>
      <c r="AI3" s="1"/>
      <c r="AJ3" s="1"/>
      <c r="AK3" s="1"/>
      <c r="AL3" s="1"/>
      <c r="AM3" s="1"/>
      <c r="AN3" s="1"/>
      <c r="AO3" s="1"/>
      <c r="AQ3" s="3"/>
      <c r="AR3" s="3"/>
      <c r="AS3" s="3"/>
      <c r="AT3" s="3"/>
      <c r="AU3" s="3"/>
      <c r="AV3" s="3"/>
      <c r="AX3" s="3"/>
      <c r="AY3" s="3"/>
      <c r="AZ3" s="3"/>
      <c r="BA3" s="3"/>
      <c r="BC3" s="3"/>
      <c r="BD3" s="3"/>
      <c r="BE3" s="3"/>
      <c r="BG3" s="3"/>
      <c r="BH3" s="3"/>
      <c r="BJ3" s="3"/>
      <c r="BK3" s="3"/>
      <c r="BN3" s="3"/>
      <c r="BO3" s="3"/>
      <c r="BP3" s="3"/>
      <c r="BQ3" s="3"/>
      <c r="BS3" s="3"/>
      <c r="BT3" s="3"/>
      <c r="BU3" s="3"/>
      <c r="BV3" s="3"/>
      <c r="BW3" s="3"/>
      <c r="BX3" s="3"/>
      <c r="BY3" s="3"/>
      <c r="BZ3" s="3"/>
      <c r="CA3" s="3"/>
      <c r="CB3" s="3"/>
      <c r="CC3" s="3"/>
      <c r="CD3" s="3"/>
      <c r="CE3" s="3"/>
      <c r="CF3" s="3"/>
      <c r="CG3" s="3"/>
      <c r="CH3" s="3"/>
      <c r="CI3" s="3"/>
      <c r="CK3" s="3"/>
      <c r="CL3" s="3"/>
      <c r="CN3" s="3"/>
      <c r="CO3" s="3"/>
      <c r="CP3" s="3"/>
      <c r="CQ3" s="3"/>
      <c r="CR3" s="3"/>
      <c r="CS3" s="3"/>
      <c r="CT3" s="3"/>
      <c r="CU3" s="3"/>
      <c r="CV3" s="3"/>
      <c r="CW3" s="3"/>
      <c r="CX3" s="3"/>
      <c r="CY3" s="3"/>
      <c r="CZ3" s="3"/>
      <c r="DA3" s="3"/>
      <c r="DC3" s="3"/>
      <c r="DD3" s="3"/>
      <c r="DE3" s="3"/>
      <c r="DF3" s="3"/>
      <c r="DG3" s="3"/>
      <c r="DH3" s="3"/>
      <c r="DI3" s="3"/>
      <c r="DJ3" s="3"/>
      <c r="DK3" s="3"/>
      <c r="DL3" s="3"/>
      <c r="DM3" s="3"/>
      <c r="DN3" s="3"/>
      <c r="DO3" s="3"/>
      <c r="DP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X3" s="3"/>
      <c r="GY3" s="3"/>
      <c r="HA3" s="3"/>
      <c r="HB3" s="3"/>
      <c r="HC3" s="3"/>
      <c r="HD3" s="3"/>
      <c r="HE3" s="3"/>
      <c r="HF3" s="3"/>
      <c r="HG3" s="3"/>
      <c r="HH3" s="3"/>
      <c r="HI3" s="3"/>
      <c r="HJ3" s="3"/>
      <c r="HK3" s="3"/>
      <c r="HL3" s="3"/>
      <c r="HM3" s="3"/>
      <c r="HN3" s="3"/>
      <c r="HO3" s="3"/>
      <c r="HP3" s="3"/>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row>
    <row r="4" spans="1:337" ht="14.25" customHeight="1" x14ac:dyDescent="0.25">
      <c r="A4" s="1"/>
      <c r="B4" s="1"/>
      <c r="C4" s="1"/>
      <c r="D4" s="155"/>
      <c r="E4" s="156" t="s">
        <v>48</v>
      </c>
      <c r="F4" s="158"/>
      <c r="H4" s="1"/>
      <c r="I4" s="1"/>
      <c r="J4" s="1"/>
      <c r="K4" s="1"/>
      <c r="L4" s="1"/>
      <c r="M4" s="1"/>
      <c r="N4" s="1"/>
      <c r="O4" s="1"/>
      <c r="P4" s="1"/>
      <c r="Q4" s="1"/>
      <c r="R4" s="1"/>
      <c r="S4" s="1"/>
      <c r="T4" s="1"/>
      <c r="V4" s="1"/>
      <c r="W4" s="1"/>
      <c r="Y4" s="1"/>
      <c r="Z4" s="1"/>
      <c r="AA4" s="1"/>
      <c r="AB4" s="1"/>
      <c r="AC4" s="1"/>
      <c r="AD4" s="1"/>
      <c r="AE4" s="1"/>
      <c r="AG4" s="1"/>
      <c r="AH4" s="1"/>
      <c r="AI4" s="1"/>
      <c r="AJ4" s="1"/>
      <c r="AK4" s="1"/>
      <c r="AL4" s="1"/>
      <c r="AM4" s="1"/>
      <c r="AN4" s="1"/>
      <c r="AO4" s="1"/>
      <c r="AQ4" s="3"/>
      <c r="AR4" s="3"/>
      <c r="AS4" s="3"/>
      <c r="AT4" s="3"/>
      <c r="AU4" s="3"/>
      <c r="AV4" s="3"/>
      <c r="AX4" s="3"/>
      <c r="AY4" s="3"/>
      <c r="AZ4" s="3"/>
      <c r="BA4" s="3"/>
      <c r="BC4" s="3"/>
      <c r="BD4" s="3"/>
      <c r="BE4" s="3"/>
      <c r="BG4" s="3"/>
      <c r="BH4" s="3"/>
      <c r="BJ4" s="3"/>
      <c r="BK4" s="3"/>
      <c r="BN4" s="3"/>
      <c r="BO4" s="3"/>
      <c r="BP4" s="3"/>
      <c r="BQ4" s="3"/>
      <c r="BS4" s="3"/>
      <c r="BT4" s="3"/>
      <c r="BU4" s="3"/>
      <c r="BV4" s="3"/>
      <c r="BW4" s="3"/>
      <c r="BX4" s="3"/>
      <c r="BY4" s="3"/>
      <c r="BZ4" s="3"/>
      <c r="CA4" s="3"/>
      <c r="CB4" s="3"/>
      <c r="CC4" s="3"/>
      <c r="CD4" s="3"/>
      <c r="CE4" s="3"/>
      <c r="CF4" s="3"/>
      <c r="CG4" s="3"/>
      <c r="CH4" s="3"/>
      <c r="CI4" s="3"/>
      <c r="CK4" s="3"/>
      <c r="CL4" s="3"/>
      <c r="CN4" s="3"/>
      <c r="CO4" s="3"/>
      <c r="CP4" s="3"/>
      <c r="CQ4" s="3"/>
      <c r="CR4" s="3"/>
      <c r="CS4" s="3"/>
      <c r="CT4" s="3"/>
      <c r="CU4" s="3"/>
      <c r="CV4" s="3"/>
      <c r="CW4" s="3"/>
      <c r="CX4" s="3"/>
      <c r="CY4" s="3"/>
      <c r="CZ4" s="3"/>
      <c r="DA4" s="3"/>
      <c r="DC4" s="3"/>
      <c r="DD4" s="3"/>
      <c r="DE4" s="3"/>
      <c r="DF4" s="3"/>
      <c r="DG4" s="3"/>
      <c r="DH4" s="3"/>
      <c r="DI4" s="3"/>
      <c r="DJ4" s="3"/>
      <c r="DK4" s="3"/>
      <c r="DL4" s="3"/>
      <c r="DM4" s="3"/>
      <c r="DN4" s="3"/>
      <c r="DO4" s="3"/>
      <c r="DP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X4" s="3"/>
      <c r="GY4" s="3"/>
      <c r="HA4" s="3"/>
      <c r="HB4" s="3"/>
      <c r="HC4" s="3"/>
      <c r="HD4" s="3"/>
      <c r="HE4" s="3"/>
      <c r="HF4" s="3"/>
      <c r="HG4" s="3"/>
      <c r="HH4" s="3"/>
      <c r="HI4" s="3"/>
      <c r="HJ4" s="3"/>
      <c r="HK4" s="3"/>
      <c r="HL4" s="3"/>
      <c r="HM4" s="3"/>
      <c r="HN4" s="3"/>
      <c r="HO4" s="3"/>
      <c r="HP4" s="3"/>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row>
    <row r="5" spans="1:337" ht="15.75" customHeight="1" x14ac:dyDescent="0.25">
      <c r="A5" s="1"/>
      <c r="B5" s="1"/>
      <c r="C5" s="1"/>
      <c r="D5" s="155"/>
      <c r="E5" s="156" t="s">
        <v>141</v>
      </c>
      <c r="F5" s="158"/>
      <c r="H5" s="1"/>
      <c r="I5" s="1"/>
      <c r="J5" s="1"/>
      <c r="K5" s="1"/>
      <c r="L5" s="1"/>
      <c r="M5" s="1"/>
      <c r="N5" s="1"/>
      <c r="O5" s="1"/>
      <c r="P5" s="4"/>
      <c r="Q5" s="1"/>
      <c r="R5" s="1"/>
      <c r="S5" s="1"/>
      <c r="T5" s="1"/>
      <c r="V5" s="1"/>
      <c r="W5" s="1"/>
      <c r="Y5" s="1"/>
      <c r="Z5" s="1"/>
      <c r="AA5" s="1"/>
      <c r="AB5" s="1"/>
      <c r="AC5" s="1"/>
      <c r="AD5" s="1"/>
      <c r="AE5" s="1"/>
      <c r="AG5" s="1"/>
      <c r="AH5" s="1"/>
      <c r="AI5" s="1"/>
      <c r="AJ5" s="1"/>
      <c r="AK5" s="1"/>
      <c r="AL5" s="1"/>
      <c r="AM5" s="1"/>
      <c r="AN5" s="1"/>
      <c r="AO5" s="1"/>
      <c r="AQ5" s="3"/>
      <c r="AR5" s="3"/>
      <c r="AS5" s="3"/>
      <c r="AT5" s="3"/>
      <c r="AU5" s="3"/>
      <c r="AV5" s="3"/>
      <c r="AX5" s="3"/>
      <c r="AY5" s="3"/>
      <c r="AZ5" s="3"/>
      <c r="BA5" s="3"/>
      <c r="BC5" s="3"/>
      <c r="BD5" s="3"/>
      <c r="BE5" s="3"/>
      <c r="BG5" s="3"/>
      <c r="BH5" s="3"/>
      <c r="BJ5" s="3"/>
      <c r="BK5" s="3"/>
      <c r="BN5" s="3"/>
      <c r="BO5" s="3"/>
      <c r="BP5" s="3"/>
      <c r="BQ5" s="3"/>
      <c r="BS5" s="3"/>
      <c r="BT5" s="3"/>
      <c r="BU5" s="3"/>
      <c r="BV5" s="3"/>
      <c r="BW5" s="3"/>
      <c r="BX5" s="3"/>
      <c r="BY5" s="3"/>
      <c r="BZ5" s="3"/>
      <c r="CA5" s="3"/>
      <c r="CB5" s="3"/>
      <c r="CC5" s="3"/>
      <c r="CD5" s="3"/>
      <c r="CE5" s="3"/>
      <c r="CF5" s="3"/>
      <c r="CG5" s="3"/>
      <c r="CH5" s="3"/>
      <c r="CI5" s="3"/>
      <c r="CK5" s="3"/>
      <c r="CL5" s="3"/>
      <c r="CN5" s="3"/>
      <c r="CO5" s="3"/>
      <c r="CP5" s="3"/>
      <c r="CQ5" s="3"/>
      <c r="CR5" s="3"/>
      <c r="CS5" s="3"/>
      <c r="CT5" s="3"/>
      <c r="CU5" s="3"/>
      <c r="CV5" s="3"/>
      <c r="CW5" s="3"/>
      <c r="CX5" s="3"/>
      <c r="CY5" s="3"/>
      <c r="CZ5" s="3"/>
      <c r="DA5" s="3"/>
      <c r="DC5" s="3"/>
      <c r="DD5" s="3"/>
      <c r="DE5" s="3"/>
      <c r="DF5" s="3"/>
      <c r="DG5" s="3"/>
      <c r="DH5" s="3"/>
      <c r="DI5" s="3"/>
      <c r="DJ5" s="3"/>
      <c r="DK5" s="3"/>
      <c r="DL5" s="3"/>
      <c r="DM5" s="3"/>
      <c r="DN5" s="3"/>
      <c r="DO5" s="3"/>
      <c r="DP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X5" s="3"/>
      <c r="GY5" s="3"/>
      <c r="HA5" s="3"/>
      <c r="HB5" s="3"/>
      <c r="HC5" s="3"/>
      <c r="HD5" s="3"/>
      <c r="HE5" s="3"/>
      <c r="HF5" s="3"/>
      <c r="HG5" s="3"/>
      <c r="HH5" s="3"/>
      <c r="HI5" s="3"/>
      <c r="HJ5" s="3"/>
      <c r="HK5" s="3"/>
      <c r="HL5" s="3"/>
      <c r="HM5" s="3"/>
      <c r="HN5" s="3"/>
      <c r="HO5" s="3"/>
      <c r="HP5" s="3"/>
      <c r="HQ5" s="1"/>
      <c r="HR5" s="1"/>
      <c r="HS5" s="1"/>
      <c r="HT5" s="1"/>
      <c r="HU5" s="1"/>
      <c r="HV5" s="1"/>
      <c r="HW5" s="1"/>
      <c r="HX5" s="1"/>
      <c r="HY5" s="1"/>
      <c r="HZ5" s="1"/>
      <c r="IA5" s="1"/>
      <c r="IB5" s="1"/>
      <c r="IC5" s="1"/>
      <c r="ID5" s="1"/>
      <c r="IE5" s="1"/>
      <c r="IF5" s="1"/>
      <c r="IG5" s="1"/>
      <c r="IH5" s="1"/>
      <c r="II5" s="1"/>
      <c r="IJ5" s="5"/>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row>
    <row r="6" spans="1:337" ht="12" customHeight="1" x14ac:dyDescent="0.25">
      <c r="A6" s="1"/>
      <c r="B6" s="1"/>
      <c r="C6" s="1"/>
      <c r="D6"/>
      <c r="F6" s="93"/>
      <c r="H6" s="1"/>
      <c r="I6" s="1"/>
      <c r="J6" s="1"/>
      <c r="K6" s="1"/>
      <c r="L6" s="1"/>
      <c r="M6" s="1"/>
      <c r="N6" s="1"/>
      <c r="O6" s="1"/>
      <c r="P6" s="1"/>
      <c r="Q6" s="1"/>
      <c r="R6" s="1"/>
      <c r="S6" s="1"/>
      <c r="T6" s="1"/>
      <c r="V6" s="1"/>
      <c r="W6" s="1"/>
      <c r="Y6" s="1"/>
      <c r="Z6" s="1"/>
      <c r="AA6" s="1"/>
      <c r="AB6" s="1"/>
      <c r="AC6" s="1"/>
      <c r="AD6" s="1"/>
      <c r="AE6" s="1"/>
      <c r="AG6" s="1"/>
      <c r="AH6" s="1"/>
      <c r="AI6" s="1"/>
      <c r="AJ6" s="1"/>
      <c r="AK6" s="1"/>
      <c r="AL6" s="1"/>
      <c r="AM6" s="1"/>
      <c r="AN6" s="1"/>
      <c r="AO6" s="1"/>
      <c r="AQ6" s="3"/>
      <c r="AR6" s="3"/>
      <c r="AS6" s="3"/>
      <c r="AT6" s="3"/>
      <c r="AU6" s="3"/>
      <c r="AV6" s="3"/>
      <c r="AX6" s="3"/>
      <c r="AY6" s="3"/>
      <c r="AZ6" s="3"/>
      <c r="BA6" s="3"/>
      <c r="BC6" s="3"/>
      <c r="BD6" s="3"/>
      <c r="BE6" s="3"/>
      <c r="BG6" s="3"/>
      <c r="BH6" s="3"/>
      <c r="BJ6" s="3"/>
      <c r="BK6" s="3"/>
      <c r="BN6" s="3"/>
      <c r="BO6" s="3"/>
      <c r="BP6" s="3"/>
      <c r="BQ6" s="3"/>
      <c r="BR6" s="6"/>
      <c r="BS6" s="3"/>
      <c r="BT6" s="3"/>
      <c r="BU6" s="3"/>
      <c r="BV6" s="3"/>
      <c r="BW6" s="3"/>
      <c r="BX6" s="3"/>
      <c r="BY6" s="3"/>
      <c r="BZ6" s="3"/>
      <c r="CA6" s="3"/>
      <c r="CB6" s="3"/>
      <c r="CC6" s="3"/>
      <c r="CD6" s="3"/>
      <c r="CE6" s="3"/>
      <c r="CF6" s="3"/>
      <c r="CG6" s="3"/>
      <c r="CH6" s="3"/>
      <c r="CI6" s="3"/>
      <c r="CK6" s="3"/>
      <c r="CL6" s="3"/>
      <c r="CN6" s="3"/>
      <c r="CO6" s="3"/>
      <c r="CP6" s="3"/>
      <c r="CQ6" s="3"/>
      <c r="CR6" s="3"/>
      <c r="CS6" s="3"/>
      <c r="CT6" s="3"/>
      <c r="CU6" s="3"/>
      <c r="CV6" s="3"/>
      <c r="CW6" s="3"/>
      <c r="CX6" s="3"/>
      <c r="CY6" s="3"/>
      <c r="CZ6" s="3"/>
      <c r="DA6" s="3"/>
      <c r="DC6" s="3"/>
      <c r="DD6" s="3"/>
      <c r="DE6" s="3"/>
      <c r="DF6" s="3"/>
      <c r="DG6" s="3"/>
      <c r="DH6" s="3"/>
      <c r="DI6" s="3"/>
      <c r="DJ6" s="3"/>
      <c r="DK6" s="3"/>
      <c r="DL6" s="3"/>
      <c r="DM6" s="3"/>
      <c r="DN6" s="3"/>
      <c r="DO6" s="3"/>
      <c r="DP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X6" s="3"/>
      <c r="GY6" s="3"/>
      <c r="HA6" s="3"/>
      <c r="HB6" s="3"/>
      <c r="HC6" s="3"/>
      <c r="HD6" s="3"/>
      <c r="HE6" s="3"/>
      <c r="HF6" s="3"/>
      <c r="HG6" s="3"/>
      <c r="HH6" s="3"/>
      <c r="HI6" s="3"/>
      <c r="HJ6" s="3"/>
      <c r="HK6" s="3"/>
      <c r="HL6" s="3"/>
      <c r="HM6" s="3"/>
      <c r="HN6" s="3"/>
      <c r="HO6" s="3"/>
      <c r="HP6" s="3"/>
      <c r="HQ6" s="1"/>
      <c r="HR6" s="1"/>
      <c r="HS6" s="1"/>
      <c r="HT6" s="1"/>
      <c r="HU6" s="1"/>
      <c r="HV6" s="1"/>
      <c r="HW6" s="1"/>
      <c r="HX6" s="1"/>
      <c r="HY6" s="1"/>
      <c r="HZ6" s="1"/>
      <c r="IA6" s="1"/>
      <c r="IB6" s="1"/>
      <c r="IC6" s="1"/>
      <c r="ID6" s="1"/>
      <c r="IE6" s="1"/>
      <c r="IF6" s="1"/>
      <c r="IG6" s="1"/>
      <c r="IH6" s="1"/>
      <c r="II6" s="1"/>
      <c r="IJ6" s="5"/>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row>
    <row r="7" spans="1:337" ht="51.75" customHeight="1" x14ac:dyDescent="0.25">
      <c r="A7" s="232" t="s">
        <v>116</v>
      </c>
      <c r="B7" s="232"/>
      <c r="C7" s="232"/>
      <c r="D7" s="232"/>
      <c r="E7" s="232"/>
      <c r="F7" s="232"/>
      <c r="G7" s="232"/>
      <c r="H7" s="7"/>
      <c r="I7" s="7"/>
      <c r="J7" s="7"/>
      <c r="K7" s="7"/>
      <c r="L7" s="7"/>
      <c r="M7" s="7"/>
      <c r="N7" s="7"/>
      <c r="O7" s="7"/>
      <c r="P7" s="7"/>
      <c r="Q7" s="7"/>
      <c r="R7" s="7"/>
      <c r="S7" s="7"/>
      <c r="T7" s="7"/>
      <c r="U7" s="7"/>
      <c r="V7" s="7"/>
      <c r="W7" s="7"/>
      <c r="X7" s="7"/>
      <c r="Y7" s="7"/>
      <c r="Z7" s="7"/>
      <c r="AA7" s="7"/>
      <c r="AB7" s="7"/>
      <c r="AC7" s="7"/>
      <c r="AD7" s="7"/>
      <c r="AE7" s="7"/>
      <c r="AF7" s="7"/>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c r="JG7" s="7"/>
      <c r="JH7" s="7"/>
      <c r="JI7" s="7"/>
      <c r="JJ7" s="7"/>
      <c r="JK7" s="7"/>
      <c r="JL7" s="7"/>
      <c r="JM7" s="7"/>
      <c r="JN7" s="7"/>
      <c r="JO7" s="7"/>
      <c r="JP7" s="7"/>
      <c r="JQ7" s="7"/>
      <c r="JR7" s="7"/>
      <c r="JS7" s="7"/>
      <c r="JT7" s="7"/>
      <c r="JU7" s="7"/>
      <c r="JV7" s="7"/>
      <c r="JW7" s="7"/>
      <c r="JX7" s="7"/>
      <c r="JY7" s="7"/>
      <c r="JZ7" s="7"/>
      <c r="KA7" s="7"/>
      <c r="KB7" s="7"/>
      <c r="KC7" s="7"/>
      <c r="KD7" s="7"/>
      <c r="KE7" s="7"/>
      <c r="KF7" s="7"/>
      <c r="KG7" s="7"/>
      <c r="KH7" s="7"/>
      <c r="KI7" s="7"/>
      <c r="KJ7" s="7"/>
      <c r="KK7" s="7"/>
      <c r="KL7" s="7"/>
      <c r="KM7" s="7"/>
      <c r="KN7" s="7"/>
      <c r="KO7" s="7"/>
      <c r="KP7" s="7"/>
      <c r="KQ7" s="7"/>
      <c r="KR7" s="7"/>
      <c r="KS7" s="7"/>
      <c r="KT7" s="7"/>
      <c r="KU7" s="7"/>
      <c r="KV7" s="7"/>
      <c r="KW7" s="7"/>
      <c r="KX7" s="7"/>
      <c r="KY7" s="7"/>
      <c r="KZ7" s="7"/>
      <c r="LA7" s="7"/>
      <c r="LB7" s="7"/>
      <c r="LC7" s="7"/>
      <c r="LD7" s="7"/>
      <c r="LE7" s="7"/>
      <c r="LF7" s="7"/>
      <c r="LG7" s="7"/>
      <c r="LH7" s="7"/>
      <c r="LI7" s="7"/>
      <c r="LJ7" s="7"/>
      <c r="LK7" s="7"/>
      <c r="LL7" s="7"/>
      <c r="LM7" s="7"/>
      <c r="LN7" s="7"/>
      <c r="LO7" s="7"/>
      <c r="LP7" s="7"/>
      <c r="LQ7" s="7"/>
      <c r="LR7" s="7"/>
      <c r="LS7" s="7"/>
      <c r="LT7" s="7"/>
      <c r="LU7" s="7"/>
      <c r="LV7" s="7"/>
      <c r="LW7" s="7"/>
      <c r="LX7" s="7"/>
      <c r="LY7" s="7"/>
    </row>
    <row r="8" spans="1:337" ht="12" customHeight="1" x14ac:dyDescent="0.25">
      <c r="A8" s="38">
        <v>1854300000</v>
      </c>
      <c r="B8" s="39"/>
      <c r="C8" s="39"/>
      <c r="D8" s="40"/>
      <c r="E8" s="41"/>
      <c r="F8" s="8"/>
      <c r="G8" s="8"/>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9"/>
      <c r="KX8" s="10"/>
      <c r="KY8" s="10"/>
      <c r="KZ8" s="10"/>
      <c r="LA8" s="10"/>
      <c r="LB8" s="10"/>
      <c r="LC8" s="10"/>
      <c r="LD8" s="10"/>
      <c r="LE8" s="10"/>
      <c r="LF8" s="10"/>
      <c r="LG8" s="10"/>
      <c r="LH8" s="10"/>
      <c r="LI8" s="10"/>
      <c r="LJ8" s="10"/>
      <c r="LK8" s="10"/>
      <c r="LL8" s="10"/>
      <c r="LM8" s="10"/>
      <c r="LN8" s="10"/>
      <c r="LO8" s="10"/>
      <c r="LP8" s="10"/>
      <c r="LQ8" s="10"/>
      <c r="LR8" s="10"/>
      <c r="LS8" s="10"/>
      <c r="LT8" s="10"/>
      <c r="LU8" s="10"/>
      <c r="LV8" s="10"/>
      <c r="LW8" s="10"/>
      <c r="LX8" s="10"/>
      <c r="LY8" s="10"/>
    </row>
    <row r="9" spans="1:337" ht="12.75" customHeight="1" x14ac:dyDescent="0.25">
      <c r="A9" s="42" t="s">
        <v>0</v>
      </c>
      <c r="B9" s="39"/>
      <c r="C9" s="39"/>
      <c r="D9" s="40"/>
      <c r="E9" s="41"/>
      <c r="F9" s="8"/>
      <c r="G9" s="8"/>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c r="LY9" s="10"/>
    </row>
    <row r="10" spans="1:337" ht="10.5" customHeight="1" x14ac:dyDescent="0.25">
      <c r="A10" s="43"/>
      <c r="B10" s="43"/>
      <c r="C10" s="43"/>
      <c r="D10" s="41"/>
      <c r="E10" s="41"/>
      <c r="F10" s="8"/>
      <c r="G10" s="8"/>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c r="LY10" s="10"/>
    </row>
    <row r="11" spans="1:337" ht="15" customHeight="1" x14ac:dyDescent="0.25">
      <c r="A11" s="233" t="s">
        <v>1</v>
      </c>
      <c r="B11" s="233"/>
      <c r="C11" s="233"/>
      <c r="D11" s="233"/>
      <c r="E11" s="233"/>
      <c r="F11" s="8"/>
      <c r="G11" s="8"/>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row>
    <row r="12" spans="1:337" ht="12" customHeight="1" x14ac:dyDescent="0.25">
      <c r="A12" s="43"/>
      <c r="B12" s="43"/>
      <c r="C12" s="43"/>
      <c r="D12" s="43"/>
      <c r="E12" s="94"/>
      <c r="F12" s="8"/>
      <c r="G12" s="95" t="s">
        <v>2</v>
      </c>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10"/>
      <c r="LY12" s="11"/>
    </row>
    <row r="13" spans="1:337" ht="61.5" customHeight="1" x14ac:dyDescent="0.25">
      <c r="A13" s="44" t="s">
        <v>3</v>
      </c>
      <c r="B13" s="234" t="s">
        <v>4</v>
      </c>
      <c r="C13" s="235"/>
      <c r="D13" s="236"/>
      <c r="E13" s="44" t="s">
        <v>40</v>
      </c>
      <c r="F13" s="78" t="s">
        <v>41</v>
      </c>
      <c r="G13" s="78" t="s">
        <v>93</v>
      </c>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10"/>
      <c r="LY13" s="11"/>
    </row>
    <row r="14" spans="1:337" ht="18" x14ac:dyDescent="0.25">
      <c r="A14" s="45">
        <v>1</v>
      </c>
      <c r="B14" s="237">
        <v>2</v>
      </c>
      <c r="C14" s="238"/>
      <c r="D14" s="239"/>
      <c r="E14" s="80">
        <v>3</v>
      </c>
      <c r="F14" s="81">
        <v>4</v>
      </c>
      <c r="G14" s="81">
        <v>5</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10"/>
      <c r="LY14" s="11"/>
    </row>
    <row r="15" spans="1:337" ht="18" x14ac:dyDescent="0.25">
      <c r="A15" s="211" t="s">
        <v>5</v>
      </c>
      <c r="B15" s="215"/>
      <c r="C15" s="215"/>
      <c r="D15" s="215"/>
      <c r="E15" s="246"/>
      <c r="F15" s="8"/>
      <c r="G15" s="96"/>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10"/>
      <c r="LY15" s="11"/>
    </row>
    <row r="16" spans="1:337" ht="19.5" hidden="1" customHeight="1" x14ac:dyDescent="0.25">
      <c r="A16" s="46">
        <v>41020100</v>
      </c>
      <c r="B16" s="181" t="s">
        <v>6</v>
      </c>
      <c r="C16" s="182"/>
      <c r="D16" s="183"/>
      <c r="E16" s="82">
        <f>+E17</f>
        <v>41132200</v>
      </c>
      <c r="F16" s="97">
        <f>+F17</f>
        <v>0</v>
      </c>
      <c r="G16" s="82">
        <f t="shared" ref="G16" si="0">+G17</f>
        <v>41132200</v>
      </c>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10"/>
      <c r="LY16" s="11"/>
    </row>
    <row r="17" spans="1:337" ht="18" hidden="1" customHeight="1" x14ac:dyDescent="0.25">
      <c r="A17" s="47">
        <v>9900000000</v>
      </c>
      <c r="B17" s="194" t="s">
        <v>7</v>
      </c>
      <c r="C17" s="195"/>
      <c r="D17" s="196"/>
      <c r="E17" s="98">
        <v>41132200</v>
      </c>
      <c r="F17" s="99"/>
      <c r="G17" s="100">
        <f>E17+F17</f>
        <v>41132200</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10"/>
      <c r="LY17" s="11"/>
    </row>
    <row r="18" spans="1:337" ht="77.25" hidden="1" customHeight="1" x14ac:dyDescent="0.25">
      <c r="A18" s="60">
        <v>41021400</v>
      </c>
      <c r="B18" s="243" t="s">
        <v>51</v>
      </c>
      <c r="C18" s="244"/>
      <c r="D18" s="245"/>
      <c r="E18" s="101">
        <f>E19</f>
        <v>0</v>
      </c>
      <c r="F18" s="101">
        <f>F19</f>
        <v>0</v>
      </c>
      <c r="G18" s="102">
        <f>E18+F18</f>
        <v>0</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10"/>
      <c r="LY18" s="11"/>
    </row>
    <row r="19" spans="1:337" ht="19.5" hidden="1" customHeight="1" x14ac:dyDescent="0.25">
      <c r="A19" s="47">
        <v>9900000000</v>
      </c>
      <c r="B19" s="194" t="s">
        <v>7</v>
      </c>
      <c r="C19" s="195"/>
      <c r="D19" s="196"/>
      <c r="E19" s="98"/>
      <c r="F19" s="99"/>
      <c r="G19" s="103">
        <f>E19+F19</f>
        <v>0</v>
      </c>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1"/>
    </row>
    <row r="20" spans="1:337" ht="43.5" hidden="1" customHeight="1" x14ac:dyDescent="0.25">
      <c r="A20" s="72">
        <v>41031100</v>
      </c>
      <c r="B20" s="194" t="s">
        <v>118</v>
      </c>
      <c r="C20" s="195"/>
      <c r="D20" s="196"/>
      <c r="E20" s="101">
        <f>E21</f>
        <v>3630600</v>
      </c>
      <c r="F20" s="101">
        <f t="shared" ref="F20:G20" si="1">F21</f>
        <v>0</v>
      </c>
      <c r="G20" s="101">
        <f t="shared" si="1"/>
        <v>3630600</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1"/>
    </row>
    <row r="21" spans="1:337" ht="19.5" hidden="1" customHeight="1" x14ac:dyDescent="0.25">
      <c r="A21" s="47">
        <v>9900000000</v>
      </c>
      <c r="B21" s="194" t="s">
        <v>7</v>
      </c>
      <c r="C21" s="195"/>
      <c r="D21" s="196"/>
      <c r="E21" s="98">
        <v>3630600</v>
      </c>
      <c r="F21" s="99"/>
      <c r="G21" s="103">
        <f>E21+F21</f>
        <v>3630600</v>
      </c>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1"/>
    </row>
    <row r="22" spans="1:337" ht="19.5" hidden="1" customHeight="1" x14ac:dyDescent="0.25">
      <c r="A22" s="47"/>
      <c r="B22" s="69"/>
      <c r="C22" s="70"/>
      <c r="D22" s="71"/>
      <c r="E22" s="98"/>
      <c r="F22" s="99"/>
      <c r="G22" s="103"/>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1"/>
    </row>
    <row r="23" spans="1:337" ht="27.75" hidden="1" customHeight="1" x14ac:dyDescent="0.25">
      <c r="A23" s="46" t="s">
        <v>8</v>
      </c>
      <c r="B23" s="240" t="s">
        <v>9</v>
      </c>
      <c r="C23" s="241"/>
      <c r="D23" s="242"/>
      <c r="E23" s="82">
        <f>+E24</f>
        <v>105132200</v>
      </c>
      <c r="F23" s="97">
        <f t="shared" ref="F23:G23" si="2">+F24</f>
        <v>0</v>
      </c>
      <c r="G23" s="82">
        <f t="shared" si="2"/>
        <v>105132200</v>
      </c>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10"/>
      <c r="LY23" s="11"/>
    </row>
    <row r="24" spans="1:337" ht="18" hidden="1" customHeight="1" x14ac:dyDescent="0.25">
      <c r="A24" s="47">
        <v>9900000000</v>
      </c>
      <c r="B24" s="194" t="s">
        <v>7</v>
      </c>
      <c r="C24" s="195"/>
      <c r="D24" s="196"/>
      <c r="E24" s="98">
        <v>105132200</v>
      </c>
      <c r="F24" s="99"/>
      <c r="G24" s="100">
        <f t="shared" ref="G24" si="3">E24+F24</f>
        <v>105132200</v>
      </c>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10"/>
      <c r="LY24" s="11"/>
    </row>
    <row r="25" spans="1:337" ht="39" hidden="1" customHeight="1" x14ac:dyDescent="0.25">
      <c r="A25" s="72">
        <v>41035400</v>
      </c>
      <c r="B25" s="181" t="s">
        <v>74</v>
      </c>
      <c r="C25" s="182"/>
      <c r="D25" s="183"/>
      <c r="E25" s="101">
        <f>E26</f>
        <v>218600</v>
      </c>
      <c r="F25" s="101">
        <f t="shared" ref="F25:G25" si="4">F26</f>
        <v>0</v>
      </c>
      <c r="G25" s="101">
        <f t="shared" si="4"/>
        <v>218600</v>
      </c>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10"/>
      <c r="LY25" s="11"/>
    </row>
    <row r="26" spans="1:337" ht="18" hidden="1" customHeight="1" x14ac:dyDescent="0.25">
      <c r="A26" s="47">
        <v>9900000000</v>
      </c>
      <c r="B26" s="194" t="s">
        <v>7</v>
      </c>
      <c r="C26" s="195"/>
      <c r="D26" s="196"/>
      <c r="E26" s="98">
        <v>218600</v>
      </c>
      <c r="F26" s="99"/>
      <c r="G26" s="100">
        <f>E26+F26</f>
        <v>218600</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10"/>
      <c r="LY26" s="11"/>
    </row>
    <row r="27" spans="1:337" ht="53.25" hidden="1" customHeight="1" x14ac:dyDescent="0.25">
      <c r="A27" s="72">
        <v>41035600</v>
      </c>
      <c r="B27" s="181" t="s">
        <v>65</v>
      </c>
      <c r="C27" s="182"/>
      <c r="D27" s="183"/>
      <c r="E27" s="101">
        <f>E28</f>
        <v>0</v>
      </c>
      <c r="F27" s="101">
        <f t="shared" ref="F27:G27" si="5">F28</f>
        <v>0</v>
      </c>
      <c r="G27" s="101">
        <f t="shared" si="5"/>
        <v>0</v>
      </c>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10"/>
      <c r="LY27" s="11"/>
    </row>
    <row r="28" spans="1:337" ht="18" hidden="1" customHeight="1" x14ac:dyDescent="0.25">
      <c r="A28" s="47">
        <v>9900000000</v>
      </c>
      <c r="B28" s="194" t="s">
        <v>7</v>
      </c>
      <c r="C28" s="195"/>
      <c r="D28" s="196"/>
      <c r="E28" s="98"/>
      <c r="F28" s="99"/>
      <c r="G28" s="100">
        <f>E28+F28</f>
        <v>0</v>
      </c>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10"/>
      <c r="LY28" s="11"/>
    </row>
    <row r="29" spans="1:337" ht="52.5" hidden="1" customHeight="1" x14ac:dyDescent="0.25">
      <c r="A29" s="77">
        <v>41036000</v>
      </c>
      <c r="B29" s="184" t="s">
        <v>75</v>
      </c>
      <c r="C29" s="185"/>
      <c r="D29" s="186"/>
      <c r="E29" s="101">
        <f>E30</f>
        <v>1859700</v>
      </c>
      <c r="F29" s="101">
        <f t="shared" ref="F29:G29" si="6">F30</f>
        <v>0</v>
      </c>
      <c r="G29" s="101">
        <f t="shared" si="6"/>
        <v>1859700</v>
      </c>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10"/>
      <c r="LY29" s="11"/>
    </row>
    <row r="30" spans="1:337" ht="18" hidden="1" customHeight="1" x14ac:dyDescent="0.25">
      <c r="A30" s="47">
        <v>9900000000</v>
      </c>
      <c r="B30" s="194" t="s">
        <v>7</v>
      </c>
      <c r="C30" s="195"/>
      <c r="D30" s="196"/>
      <c r="E30" s="98">
        <f>E32</f>
        <v>1859700</v>
      </c>
      <c r="F30" s="98">
        <f>F32</f>
        <v>0</v>
      </c>
      <c r="G30" s="100">
        <f>E30+F30</f>
        <v>1859700</v>
      </c>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10"/>
      <c r="LY30" s="11"/>
    </row>
    <row r="31" spans="1:337" ht="18" hidden="1" customHeight="1" x14ac:dyDescent="0.25">
      <c r="A31" s="190" t="s">
        <v>22</v>
      </c>
      <c r="B31" s="191"/>
      <c r="C31" s="191"/>
      <c r="D31" s="191"/>
      <c r="E31" s="192"/>
      <c r="F31" s="99"/>
      <c r="G31" s="10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10"/>
      <c r="LY31" s="11"/>
    </row>
    <row r="32" spans="1:337" ht="81.75" hidden="1" customHeight="1" x14ac:dyDescent="0.25">
      <c r="A32" s="190" t="s">
        <v>77</v>
      </c>
      <c r="B32" s="191"/>
      <c r="C32" s="191"/>
      <c r="D32" s="192"/>
      <c r="E32" s="104">
        <v>1859700</v>
      </c>
      <c r="F32" s="99"/>
      <c r="G32" s="100">
        <f t="shared" ref="G32" si="7">E32+F32</f>
        <v>1859700</v>
      </c>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10"/>
      <c r="LY32" s="11"/>
    </row>
    <row r="33" spans="1:337" ht="32.25" hidden="1" customHeight="1" x14ac:dyDescent="0.25">
      <c r="A33" s="77">
        <v>41036300</v>
      </c>
      <c r="B33" s="187" t="s">
        <v>76</v>
      </c>
      <c r="C33" s="188"/>
      <c r="D33" s="189"/>
      <c r="E33" s="101">
        <f>E34</f>
        <v>12292900</v>
      </c>
      <c r="F33" s="101">
        <f t="shared" ref="F33:G33" si="8">F34</f>
        <v>0</v>
      </c>
      <c r="G33" s="101">
        <f t="shared" si="8"/>
        <v>12292900</v>
      </c>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10"/>
      <c r="LY33" s="11"/>
    </row>
    <row r="34" spans="1:337" ht="18" hidden="1" customHeight="1" x14ac:dyDescent="0.25">
      <c r="A34" s="47">
        <v>9900000000</v>
      </c>
      <c r="B34" s="194" t="s">
        <v>7</v>
      </c>
      <c r="C34" s="195"/>
      <c r="D34" s="196"/>
      <c r="E34" s="98">
        <v>12292900</v>
      </c>
      <c r="F34" s="99"/>
      <c r="G34" s="100">
        <f>E34+F34</f>
        <v>12292900</v>
      </c>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10"/>
      <c r="LY34" s="11"/>
    </row>
    <row r="35" spans="1:337" ht="249.75" customHeight="1" x14ac:dyDescent="0.25">
      <c r="A35" s="164">
        <v>41050200</v>
      </c>
      <c r="B35" s="181" t="s">
        <v>98</v>
      </c>
      <c r="C35" s="182"/>
      <c r="D35" s="183"/>
      <c r="E35" s="105">
        <f>E36</f>
        <v>6102841.5599999996</v>
      </c>
      <c r="F35" s="106">
        <f t="shared" ref="F35:G35" si="9">F36</f>
        <v>-215031.41</v>
      </c>
      <c r="G35" s="105">
        <f t="shared" si="9"/>
        <v>5887810.1499999994</v>
      </c>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10"/>
      <c r="LY35" s="11"/>
    </row>
    <row r="36" spans="1:337" ht="18" customHeight="1" x14ac:dyDescent="0.25">
      <c r="A36" s="49">
        <v>18100000000</v>
      </c>
      <c r="B36" s="190" t="s">
        <v>33</v>
      </c>
      <c r="C36" s="191"/>
      <c r="D36" s="192"/>
      <c r="E36" s="107">
        <v>6102841.5599999996</v>
      </c>
      <c r="F36" s="107">
        <v>-215031.41</v>
      </c>
      <c r="G36" s="108">
        <f t="shared" ref="G36" si="10">E36+F36</f>
        <v>5887810.1499999994</v>
      </c>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10"/>
      <c r="LY36" s="11"/>
    </row>
    <row r="37" spans="1:337" ht="31.5" hidden="1" customHeight="1" x14ac:dyDescent="0.25">
      <c r="A37" s="48">
        <v>41051000</v>
      </c>
      <c r="B37" s="207" t="s">
        <v>21</v>
      </c>
      <c r="C37" s="209"/>
      <c r="D37" s="208"/>
      <c r="E37" s="101">
        <f>E38</f>
        <v>2150814</v>
      </c>
      <c r="F37" s="109">
        <f t="shared" ref="F37:G37" si="11">F38</f>
        <v>0</v>
      </c>
      <c r="G37" s="101">
        <f t="shared" si="11"/>
        <v>2150814</v>
      </c>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10"/>
      <c r="LY37" s="11"/>
    </row>
    <row r="38" spans="1:337" ht="18" hidden="1" x14ac:dyDescent="0.25">
      <c r="A38" s="49">
        <v>18100000000</v>
      </c>
      <c r="B38" s="190" t="s">
        <v>33</v>
      </c>
      <c r="C38" s="191"/>
      <c r="D38" s="192"/>
      <c r="E38" s="98">
        <v>2150814</v>
      </c>
      <c r="F38" s="110"/>
      <c r="G38" s="98">
        <f t="shared" ref="G38" si="12">G40</f>
        <v>2150814</v>
      </c>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10"/>
      <c r="LY38" s="11"/>
    </row>
    <row r="39" spans="1:337" ht="18" hidden="1" x14ac:dyDescent="0.25">
      <c r="A39" s="50" t="s">
        <v>22</v>
      </c>
      <c r="B39" s="51"/>
      <c r="C39" s="51"/>
      <c r="D39" s="51"/>
      <c r="E39" s="111"/>
      <c r="F39" s="112"/>
      <c r="G39" s="113"/>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10"/>
      <c r="LY39" s="11"/>
    </row>
    <row r="40" spans="1:337" ht="27" hidden="1" customHeight="1" x14ac:dyDescent="0.25">
      <c r="A40" s="190" t="s">
        <v>23</v>
      </c>
      <c r="B40" s="191"/>
      <c r="C40" s="191"/>
      <c r="D40" s="192"/>
      <c r="E40" s="114">
        <v>2150814</v>
      </c>
      <c r="F40" s="114"/>
      <c r="G40" s="116">
        <f t="shared" ref="G40" si="13">E40+F40</f>
        <v>2150814</v>
      </c>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10"/>
      <c r="LY40" s="11"/>
    </row>
    <row r="41" spans="1:337" ht="44.25" hidden="1" customHeight="1" x14ac:dyDescent="0.25">
      <c r="A41" s="52">
        <v>41051200</v>
      </c>
      <c r="B41" s="204" t="s">
        <v>24</v>
      </c>
      <c r="C41" s="205"/>
      <c r="D41" s="206"/>
      <c r="E41" s="117">
        <f>E42</f>
        <v>0</v>
      </c>
      <c r="F41" s="118">
        <f>F44</f>
        <v>0</v>
      </c>
      <c r="G41" s="101">
        <f t="shared" ref="G41" si="14">G42</f>
        <v>0</v>
      </c>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10"/>
      <c r="LY41" s="11"/>
    </row>
    <row r="42" spans="1:337" ht="18.75" hidden="1" customHeight="1" x14ac:dyDescent="0.25">
      <c r="A42" s="49">
        <v>1810000000</v>
      </c>
      <c r="B42" s="190" t="s">
        <v>33</v>
      </c>
      <c r="C42" s="191"/>
      <c r="D42" s="192"/>
      <c r="E42" s="98">
        <f t="shared" ref="E42:F42" si="15">E44</f>
        <v>0</v>
      </c>
      <c r="F42" s="110">
        <f t="shared" si="15"/>
        <v>0</v>
      </c>
      <c r="G42" s="119">
        <f>G44</f>
        <v>0</v>
      </c>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10"/>
      <c r="LY42" s="11"/>
    </row>
    <row r="43" spans="1:337" ht="18.75" hidden="1" customHeight="1" x14ac:dyDescent="0.25">
      <c r="A43" s="178" t="s">
        <v>22</v>
      </c>
      <c r="B43" s="179"/>
      <c r="C43" s="179"/>
      <c r="D43" s="179"/>
      <c r="E43" s="180"/>
      <c r="F43" s="118"/>
      <c r="G43" s="78"/>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10"/>
      <c r="LY43" s="11"/>
    </row>
    <row r="44" spans="1:337" ht="34.5" hidden="1" customHeight="1" x14ac:dyDescent="0.25">
      <c r="A44" s="190" t="s">
        <v>34</v>
      </c>
      <c r="B44" s="191"/>
      <c r="C44" s="191"/>
      <c r="D44" s="192"/>
      <c r="E44" s="104"/>
      <c r="F44" s="99"/>
      <c r="G44" s="103">
        <f>E44+F44</f>
        <v>0</v>
      </c>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10"/>
      <c r="LY44" s="11"/>
    </row>
    <row r="45" spans="1:337" ht="34.5" hidden="1" customHeight="1" x14ac:dyDescent="0.25">
      <c r="A45" s="190" t="s">
        <v>25</v>
      </c>
      <c r="B45" s="191"/>
      <c r="C45" s="191"/>
      <c r="D45" s="192"/>
      <c r="E45" s="120"/>
      <c r="F45" s="121"/>
      <c r="G45" s="113"/>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10"/>
      <c r="LY45" s="11"/>
    </row>
    <row r="46" spans="1:337" ht="45.75" hidden="1" customHeight="1" x14ac:dyDescent="0.25">
      <c r="A46" s="52">
        <v>41051400</v>
      </c>
      <c r="B46" s="205" t="s">
        <v>62</v>
      </c>
      <c r="C46" s="205"/>
      <c r="D46" s="206"/>
      <c r="E46" s="122">
        <f>E47</f>
        <v>0</v>
      </c>
      <c r="F46" s="122">
        <f t="shared" ref="F46:G46" si="16">F47</f>
        <v>0</v>
      </c>
      <c r="G46" s="122">
        <f t="shared" si="16"/>
        <v>0</v>
      </c>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10"/>
      <c r="LY46" s="11"/>
    </row>
    <row r="47" spans="1:337" ht="16.5" hidden="1" customHeight="1" x14ac:dyDescent="0.25">
      <c r="A47" s="49">
        <v>1810000000</v>
      </c>
      <c r="B47" s="190" t="s">
        <v>33</v>
      </c>
      <c r="C47" s="191"/>
      <c r="D47" s="192"/>
      <c r="E47" s="98">
        <f t="shared" ref="E47:G47" si="17">E49</f>
        <v>0</v>
      </c>
      <c r="F47" s="110">
        <f t="shared" si="17"/>
        <v>0</v>
      </c>
      <c r="G47" s="119">
        <f t="shared" si="17"/>
        <v>0</v>
      </c>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10"/>
      <c r="LY47" s="11"/>
    </row>
    <row r="48" spans="1:337" ht="16.5" hidden="1" customHeight="1" x14ac:dyDescent="0.25">
      <c r="A48" s="190" t="s">
        <v>22</v>
      </c>
      <c r="B48" s="191"/>
      <c r="C48" s="191"/>
      <c r="D48" s="191"/>
      <c r="E48" s="192"/>
      <c r="F48" s="115"/>
      <c r="G48" s="113"/>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10"/>
      <c r="LY48" s="11"/>
    </row>
    <row r="49" spans="1:337" ht="92.25" hidden="1" customHeight="1" x14ac:dyDescent="0.25">
      <c r="A49" s="190" t="s">
        <v>63</v>
      </c>
      <c r="B49" s="191"/>
      <c r="C49" s="191"/>
      <c r="D49" s="192"/>
      <c r="E49" s="120"/>
      <c r="F49" s="99"/>
      <c r="G49" s="102">
        <f>E49+F49</f>
        <v>0</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10"/>
      <c r="LY49" s="11"/>
    </row>
    <row r="50" spans="1:337" ht="58.5" hidden="1" customHeight="1" x14ac:dyDescent="0.25">
      <c r="A50" s="52">
        <v>41051700</v>
      </c>
      <c r="B50" s="204" t="s">
        <v>69</v>
      </c>
      <c r="C50" s="205"/>
      <c r="D50" s="206"/>
      <c r="E50" s="123">
        <f>E51</f>
        <v>0</v>
      </c>
      <c r="F50" s="115">
        <f>F53</f>
        <v>0</v>
      </c>
      <c r="G50" s="101">
        <f t="shared" ref="G50" si="18">G51</f>
        <v>0</v>
      </c>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10"/>
      <c r="LY50" s="11"/>
    </row>
    <row r="51" spans="1:337" ht="16.5" hidden="1" customHeight="1" x14ac:dyDescent="0.25">
      <c r="A51" s="49">
        <v>1810000000</v>
      </c>
      <c r="B51" s="190" t="s">
        <v>33</v>
      </c>
      <c r="C51" s="191"/>
      <c r="D51" s="192"/>
      <c r="E51" s="98">
        <f t="shared" ref="E51:G51" si="19">E53</f>
        <v>0</v>
      </c>
      <c r="F51" s="110">
        <f t="shared" si="19"/>
        <v>0</v>
      </c>
      <c r="G51" s="119">
        <f t="shared" si="19"/>
        <v>0</v>
      </c>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10"/>
      <c r="LY51" s="11"/>
    </row>
    <row r="52" spans="1:337" ht="16.5" hidden="1" customHeight="1" x14ac:dyDescent="0.25">
      <c r="A52" s="178" t="s">
        <v>22</v>
      </c>
      <c r="B52" s="179"/>
      <c r="C52" s="179"/>
      <c r="D52" s="179"/>
      <c r="E52" s="180"/>
      <c r="F52" s="115"/>
      <c r="G52" s="113"/>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10"/>
      <c r="LY52" s="11"/>
    </row>
    <row r="53" spans="1:337" ht="34.5" hidden="1" customHeight="1" x14ac:dyDescent="0.25">
      <c r="A53" s="190" t="s">
        <v>34</v>
      </c>
      <c r="B53" s="191"/>
      <c r="C53" s="191"/>
      <c r="D53" s="192"/>
      <c r="E53" s="104"/>
      <c r="F53" s="124"/>
      <c r="G53" s="125">
        <f>E53+F53</f>
        <v>0</v>
      </c>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10"/>
      <c r="LY53" s="11"/>
    </row>
    <row r="54" spans="1:337" ht="18.75" customHeight="1" x14ac:dyDescent="0.25">
      <c r="A54" s="53">
        <v>41053900</v>
      </c>
      <c r="B54" s="207" t="s">
        <v>26</v>
      </c>
      <c r="C54" s="209"/>
      <c r="D54" s="209"/>
      <c r="E54" s="117">
        <f>E55</f>
        <v>318859</v>
      </c>
      <c r="F54" s="117">
        <f t="shared" ref="F54:G54" si="20">F55</f>
        <v>-9829</v>
      </c>
      <c r="G54" s="117">
        <f t="shared" si="20"/>
        <v>309030</v>
      </c>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10"/>
      <c r="LY54" s="11"/>
    </row>
    <row r="55" spans="1:337" ht="18.75" customHeight="1" x14ac:dyDescent="0.25">
      <c r="A55" s="49">
        <v>1810000000</v>
      </c>
      <c r="B55" s="190" t="s">
        <v>33</v>
      </c>
      <c r="C55" s="191"/>
      <c r="D55" s="192"/>
      <c r="E55" s="98">
        <f>SUM(E57:E65)</f>
        <v>318859</v>
      </c>
      <c r="F55" s="98">
        <f t="shared" ref="F55:G55" si="21">SUM(F57:F65)</f>
        <v>-9829</v>
      </c>
      <c r="G55" s="98">
        <f t="shared" si="21"/>
        <v>309030</v>
      </c>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10"/>
      <c r="LY55" s="11"/>
    </row>
    <row r="56" spans="1:337" ht="12.75" customHeight="1" x14ac:dyDescent="0.25">
      <c r="A56" s="190" t="s">
        <v>22</v>
      </c>
      <c r="B56" s="191"/>
      <c r="C56" s="191"/>
      <c r="D56" s="191"/>
      <c r="E56" s="192"/>
      <c r="F56" s="112"/>
      <c r="G56" s="113"/>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10"/>
      <c r="LY56" s="11"/>
    </row>
    <row r="57" spans="1:337" ht="25.5" hidden="1" customHeight="1" x14ac:dyDescent="0.25">
      <c r="A57" s="190" t="s">
        <v>27</v>
      </c>
      <c r="B57" s="191"/>
      <c r="C57" s="191"/>
      <c r="D57" s="192"/>
      <c r="E57" s="114">
        <v>167100</v>
      </c>
      <c r="F57" s="115"/>
      <c r="G57" s="116">
        <f t="shared" ref="G57:G65" si="22">E57+F57</f>
        <v>167100</v>
      </c>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10"/>
      <c r="LY57" s="11"/>
    </row>
    <row r="58" spans="1:337" ht="58.5" hidden="1" customHeight="1" x14ac:dyDescent="0.25">
      <c r="A58" s="190" t="s">
        <v>28</v>
      </c>
      <c r="B58" s="191"/>
      <c r="C58" s="191"/>
      <c r="D58" s="192"/>
      <c r="E58" s="114">
        <v>26400</v>
      </c>
      <c r="F58" s="124"/>
      <c r="G58" s="116">
        <f t="shared" si="22"/>
        <v>26400</v>
      </c>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10"/>
      <c r="LY58" s="11"/>
    </row>
    <row r="59" spans="1:337" ht="25.5" customHeight="1" x14ac:dyDescent="0.25">
      <c r="A59" s="190" t="s">
        <v>29</v>
      </c>
      <c r="B59" s="191"/>
      <c r="C59" s="191"/>
      <c r="D59" s="192"/>
      <c r="E59" s="114">
        <v>25959</v>
      </c>
      <c r="F59" s="173">
        <v>-4487</v>
      </c>
      <c r="G59" s="116">
        <f t="shared" si="22"/>
        <v>21472</v>
      </c>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10"/>
      <c r="LY59" s="11"/>
    </row>
    <row r="60" spans="1:337" ht="18" x14ac:dyDescent="0.25">
      <c r="A60" s="190" t="s">
        <v>30</v>
      </c>
      <c r="B60" s="191"/>
      <c r="C60" s="191"/>
      <c r="D60" s="192"/>
      <c r="E60" s="114">
        <v>19600</v>
      </c>
      <c r="F60" s="171">
        <v>-2142</v>
      </c>
      <c r="G60" s="100">
        <f t="shared" si="22"/>
        <v>17458</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c r="IW60" s="10"/>
      <c r="IX60" s="10"/>
      <c r="IY60" s="10"/>
      <c r="IZ60" s="10"/>
      <c r="JA60" s="10"/>
      <c r="JB60" s="10"/>
      <c r="JC60" s="10"/>
      <c r="JD60" s="10"/>
      <c r="JE60" s="10"/>
      <c r="JF60" s="10"/>
      <c r="JG60" s="10"/>
      <c r="JH60" s="10"/>
      <c r="JI60" s="10"/>
      <c r="JJ60" s="10"/>
      <c r="JK60" s="10"/>
      <c r="JL60" s="10"/>
      <c r="JM60" s="10"/>
      <c r="JN60" s="10"/>
      <c r="JO60" s="10"/>
      <c r="JP60" s="10"/>
      <c r="JQ60" s="10"/>
      <c r="JR60" s="10"/>
      <c r="JS60" s="10"/>
      <c r="JT60" s="10"/>
      <c r="JU60" s="10"/>
      <c r="JV60" s="10"/>
      <c r="JW60" s="10"/>
      <c r="JX60" s="10"/>
      <c r="JY60" s="10"/>
      <c r="JZ60" s="10"/>
      <c r="KA60" s="10"/>
      <c r="KB60" s="10"/>
      <c r="KC60" s="10"/>
      <c r="KD60" s="10"/>
      <c r="KE60" s="10"/>
      <c r="KF60" s="10"/>
      <c r="KG60" s="10"/>
      <c r="KH60" s="10"/>
      <c r="KI60" s="10"/>
      <c r="KJ60" s="10"/>
      <c r="KK60" s="10"/>
      <c r="KL60" s="10"/>
      <c r="KM60" s="10"/>
      <c r="KN60" s="10"/>
      <c r="KO60" s="10"/>
      <c r="KP60" s="10"/>
      <c r="KQ60" s="10"/>
      <c r="KR60" s="10"/>
      <c r="KS60" s="10"/>
      <c r="KT60" s="10"/>
      <c r="KU60" s="10"/>
      <c r="KV60" s="10"/>
      <c r="KW60" s="10"/>
      <c r="KX60" s="10"/>
      <c r="KY60" s="10"/>
      <c r="KZ60" s="10"/>
      <c r="LA60" s="10"/>
      <c r="LB60" s="10"/>
      <c r="LC60" s="10"/>
      <c r="LD60" s="10"/>
      <c r="LE60" s="10"/>
      <c r="LF60" s="10"/>
      <c r="LG60" s="10"/>
      <c r="LH60" s="10"/>
      <c r="LI60" s="10"/>
      <c r="LJ60" s="10"/>
      <c r="LK60" s="10"/>
      <c r="LL60" s="10"/>
      <c r="LM60" s="10"/>
      <c r="LN60" s="10"/>
      <c r="LO60" s="10"/>
      <c r="LP60" s="10"/>
      <c r="LQ60" s="10"/>
      <c r="LR60" s="10"/>
      <c r="LS60" s="10"/>
      <c r="LT60" s="10"/>
      <c r="LU60" s="10"/>
      <c r="LV60" s="10"/>
      <c r="LW60" s="10"/>
      <c r="LX60" s="10"/>
      <c r="LY60" s="11"/>
    </row>
    <row r="61" spans="1:337" ht="25.5" customHeight="1" x14ac:dyDescent="0.25">
      <c r="A61" s="190" t="s">
        <v>31</v>
      </c>
      <c r="B61" s="191"/>
      <c r="C61" s="191"/>
      <c r="D61" s="192"/>
      <c r="E61" s="114">
        <v>19200</v>
      </c>
      <c r="F61" s="124">
        <v>-3200</v>
      </c>
      <c r="G61" s="116">
        <f t="shared" si="22"/>
        <v>16000</v>
      </c>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10"/>
      <c r="LY61" s="11"/>
    </row>
    <row r="62" spans="1:337" ht="42" hidden="1" customHeight="1" x14ac:dyDescent="0.25">
      <c r="A62" s="190" t="s">
        <v>32</v>
      </c>
      <c r="B62" s="191"/>
      <c r="C62" s="191"/>
      <c r="D62" s="192"/>
      <c r="E62" s="114">
        <v>60000</v>
      </c>
      <c r="F62" s="124"/>
      <c r="G62" s="116">
        <f t="shared" si="22"/>
        <v>60000</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10"/>
      <c r="LY62" s="11"/>
    </row>
    <row r="63" spans="1:337" ht="25.5" hidden="1" customHeight="1" x14ac:dyDescent="0.25">
      <c r="A63" s="190" t="s">
        <v>55</v>
      </c>
      <c r="B63" s="191"/>
      <c r="C63" s="191"/>
      <c r="D63" s="191"/>
      <c r="E63" s="114">
        <v>0</v>
      </c>
      <c r="F63" s="99"/>
      <c r="G63" s="100">
        <f t="shared" si="22"/>
        <v>0</v>
      </c>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10"/>
      <c r="LY63" s="11"/>
    </row>
    <row r="64" spans="1:337" ht="16.5" hidden="1" customHeight="1" x14ac:dyDescent="0.25">
      <c r="A64" s="190" t="s">
        <v>44</v>
      </c>
      <c r="B64" s="191"/>
      <c r="C64" s="191"/>
      <c r="D64" s="191"/>
      <c r="E64" s="114">
        <v>0</v>
      </c>
      <c r="F64" s="99"/>
      <c r="G64" s="100">
        <f t="shared" si="22"/>
        <v>0</v>
      </c>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10"/>
      <c r="LY64" s="11"/>
    </row>
    <row r="65" spans="1:337" ht="27" hidden="1" customHeight="1" x14ac:dyDescent="0.25">
      <c r="A65" s="178" t="s">
        <v>111</v>
      </c>
      <c r="B65" s="179"/>
      <c r="C65" s="179"/>
      <c r="D65" s="180"/>
      <c r="E65" s="114">
        <v>600</v>
      </c>
      <c r="F65" s="99"/>
      <c r="G65" s="100">
        <f t="shared" si="22"/>
        <v>600</v>
      </c>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10"/>
      <c r="LY65" s="11"/>
    </row>
    <row r="66" spans="1:337" ht="43.5" hidden="1" customHeight="1" x14ac:dyDescent="0.25">
      <c r="A66" s="54">
        <v>41055000</v>
      </c>
      <c r="B66" s="193" t="s">
        <v>38</v>
      </c>
      <c r="C66" s="193"/>
      <c r="D66" s="193"/>
      <c r="E66" s="126">
        <f>E67</f>
        <v>32000</v>
      </c>
      <c r="F66" s="127">
        <f t="shared" ref="F66:G66" si="23">F67</f>
        <v>0</v>
      </c>
      <c r="G66" s="126">
        <f t="shared" si="23"/>
        <v>32000</v>
      </c>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10"/>
      <c r="LY66" s="11"/>
    </row>
    <row r="67" spans="1:337" ht="23.25" hidden="1" customHeight="1" x14ac:dyDescent="0.25">
      <c r="A67" s="55">
        <v>1810000000</v>
      </c>
      <c r="B67" s="175" t="s">
        <v>33</v>
      </c>
      <c r="C67" s="176"/>
      <c r="D67" s="177"/>
      <c r="E67" s="100">
        <f>E69</f>
        <v>32000</v>
      </c>
      <c r="F67" s="100">
        <f t="shared" ref="F67:G67" si="24">F69</f>
        <v>0</v>
      </c>
      <c r="G67" s="100">
        <f t="shared" si="24"/>
        <v>32000</v>
      </c>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10"/>
      <c r="LY67" s="11"/>
    </row>
    <row r="68" spans="1:337" ht="16.5" hidden="1" customHeight="1" x14ac:dyDescent="0.25">
      <c r="A68" s="175" t="s">
        <v>22</v>
      </c>
      <c r="B68" s="176"/>
      <c r="C68" s="176"/>
      <c r="D68" s="176"/>
      <c r="E68" s="128"/>
      <c r="F68" s="129"/>
      <c r="G68" s="13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10"/>
      <c r="LY68" s="11"/>
    </row>
    <row r="69" spans="1:337" ht="40.5" hidden="1" customHeight="1" x14ac:dyDescent="0.25">
      <c r="A69" s="175" t="s">
        <v>39</v>
      </c>
      <c r="B69" s="176"/>
      <c r="C69" s="176"/>
      <c r="D69" s="176"/>
      <c r="E69" s="131">
        <v>32000</v>
      </c>
      <c r="F69" s="132"/>
      <c r="G69" s="116">
        <f>E69+F69</f>
        <v>32000</v>
      </c>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10"/>
      <c r="LY69" s="11"/>
    </row>
    <row r="70" spans="1:337" ht="57" hidden="1" customHeight="1" x14ac:dyDescent="0.25">
      <c r="A70" s="54">
        <v>41057700</v>
      </c>
      <c r="B70" s="193" t="s">
        <v>96</v>
      </c>
      <c r="C70" s="193"/>
      <c r="D70" s="193"/>
      <c r="E70" s="126">
        <f>E71</f>
        <v>70272</v>
      </c>
      <c r="F70" s="126">
        <f t="shared" ref="F70:G70" si="25">F71</f>
        <v>0</v>
      </c>
      <c r="G70" s="126">
        <f t="shared" si="25"/>
        <v>70272</v>
      </c>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10"/>
      <c r="LY70" s="11"/>
    </row>
    <row r="71" spans="1:337" ht="15" hidden="1" customHeight="1" x14ac:dyDescent="0.25">
      <c r="A71" s="55">
        <v>1810000000</v>
      </c>
      <c r="B71" s="175" t="s">
        <v>33</v>
      </c>
      <c r="C71" s="176"/>
      <c r="D71" s="176"/>
      <c r="E71" s="131">
        <v>70272</v>
      </c>
      <c r="F71" s="116">
        <v>0</v>
      </c>
      <c r="G71" s="116">
        <f>E71+F71</f>
        <v>70272</v>
      </c>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10"/>
      <c r="LY71" s="11"/>
    </row>
    <row r="72" spans="1:337" ht="81.75" hidden="1" customHeight="1" x14ac:dyDescent="0.25">
      <c r="A72" s="54">
        <v>41059300</v>
      </c>
      <c r="B72" s="174" t="s">
        <v>72</v>
      </c>
      <c r="C72" s="174"/>
      <c r="D72" s="174"/>
      <c r="E72" s="133">
        <f>E73</f>
        <v>292505</v>
      </c>
      <c r="F72" s="133">
        <f t="shared" ref="F72:G72" si="26">F73</f>
        <v>0</v>
      </c>
      <c r="G72" s="133">
        <f t="shared" si="26"/>
        <v>292505</v>
      </c>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10"/>
      <c r="LY72" s="11"/>
    </row>
    <row r="73" spans="1:337" ht="18" hidden="1" customHeight="1" x14ac:dyDescent="0.25">
      <c r="A73" s="55">
        <v>1810000000</v>
      </c>
      <c r="B73" s="175" t="s">
        <v>33</v>
      </c>
      <c r="C73" s="176"/>
      <c r="D73" s="177"/>
      <c r="E73" s="104">
        <v>292505</v>
      </c>
      <c r="F73" s="99"/>
      <c r="G73" s="100">
        <f>E73+F73</f>
        <v>292505</v>
      </c>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10"/>
      <c r="LY73" s="11"/>
    </row>
    <row r="74" spans="1:337" ht="18" hidden="1" x14ac:dyDescent="0.25">
      <c r="A74" s="211" t="s">
        <v>11</v>
      </c>
      <c r="B74" s="215"/>
      <c r="C74" s="215"/>
      <c r="D74" s="215"/>
      <c r="E74" s="212"/>
      <c r="F74" s="112"/>
      <c r="G74" s="113"/>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10"/>
      <c r="LY74" s="11"/>
    </row>
    <row r="75" spans="1:337" ht="34.5" hidden="1" customHeight="1" x14ac:dyDescent="0.25">
      <c r="A75" s="46">
        <v>41033900</v>
      </c>
      <c r="B75" s="181" t="s">
        <v>113</v>
      </c>
      <c r="C75" s="182"/>
      <c r="D75" s="183"/>
      <c r="E75" s="163">
        <f>E76</f>
        <v>1092400</v>
      </c>
      <c r="F75" s="163">
        <f t="shared" ref="F75:G75" si="27">F76</f>
        <v>0</v>
      </c>
      <c r="G75" s="163">
        <f t="shared" si="27"/>
        <v>1092400</v>
      </c>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10"/>
      <c r="LY75" s="11"/>
    </row>
    <row r="76" spans="1:337" ht="18" hidden="1" x14ac:dyDescent="0.25">
      <c r="A76" s="62">
        <v>9900000000</v>
      </c>
      <c r="B76" s="210" t="s">
        <v>7</v>
      </c>
      <c r="C76" s="210"/>
      <c r="D76" s="210"/>
      <c r="E76" s="104">
        <v>1092400</v>
      </c>
      <c r="F76" s="99"/>
      <c r="G76" s="100">
        <f>E76+F76</f>
        <v>1092400</v>
      </c>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10"/>
      <c r="LY76" s="11"/>
    </row>
    <row r="77" spans="1:337" ht="44.25" hidden="1" customHeight="1" x14ac:dyDescent="0.25">
      <c r="A77" s="46">
        <v>41034700</v>
      </c>
      <c r="B77" s="220" t="s">
        <v>59</v>
      </c>
      <c r="C77" s="220"/>
      <c r="D77" s="220"/>
      <c r="E77" s="82">
        <f>E78</f>
        <v>0</v>
      </c>
      <c r="F77" s="82">
        <f t="shared" ref="F77:G77" si="28">F78</f>
        <v>0</v>
      </c>
      <c r="G77" s="82">
        <f t="shared" si="28"/>
        <v>0</v>
      </c>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10"/>
      <c r="LY77" s="11"/>
    </row>
    <row r="78" spans="1:337" ht="18" hidden="1" x14ac:dyDescent="0.25">
      <c r="A78" s="62">
        <v>9900000000</v>
      </c>
      <c r="B78" s="210" t="s">
        <v>7</v>
      </c>
      <c r="C78" s="210"/>
      <c r="D78" s="210"/>
      <c r="E78" s="83"/>
      <c r="F78" s="103"/>
      <c r="G78" s="103">
        <f>E78+F78</f>
        <v>0</v>
      </c>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10"/>
      <c r="LY78" s="11"/>
    </row>
    <row r="79" spans="1:337" ht="39" hidden="1" customHeight="1" x14ac:dyDescent="0.25">
      <c r="A79" s="164">
        <v>41035400</v>
      </c>
      <c r="B79" s="181" t="s">
        <v>74</v>
      </c>
      <c r="C79" s="182"/>
      <c r="D79" s="183"/>
      <c r="E79" s="101">
        <f>E80</f>
        <v>132800</v>
      </c>
      <c r="F79" s="101">
        <f t="shared" ref="F79:G79" si="29">F80</f>
        <v>0</v>
      </c>
      <c r="G79" s="101">
        <f t="shared" si="29"/>
        <v>132800</v>
      </c>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10"/>
      <c r="LY79" s="11"/>
    </row>
    <row r="80" spans="1:337" ht="18" hidden="1" x14ac:dyDescent="0.25">
      <c r="A80" s="47">
        <v>9900000000</v>
      </c>
      <c r="B80" s="194" t="s">
        <v>7</v>
      </c>
      <c r="C80" s="195"/>
      <c r="D80" s="196"/>
      <c r="E80" s="98">
        <v>132800</v>
      </c>
      <c r="F80" s="99"/>
      <c r="G80" s="100">
        <f>E80+F80</f>
        <v>132800</v>
      </c>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10"/>
      <c r="LY80" s="11"/>
    </row>
    <row r="81" spans="1:337" ht="56.25" hidden="1" customHeight="1" x14ac:dyDescent="0.25">
      <c r="A81" s="46">
        <v>41037400</v>
      </c>
      <c r="B81" s="181" t="s">
        <v>115</v>
      </c>
      <c r="C81" s="182"/>
      <c r="D81" s="183"/>
      <c r="E81" s="82">
        <f>E82</f>
        <v>714600</v>
      </c>
      <c r="F81" s="82">
        <f t="shared" ref="F81:G81" si="30">F82</f>
        <v>0</v>
      </c>
      <c r="G81" s="82">
        <f t="shared" si="30"/>
        <v>714600</v>
      </c>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10"/>
      <c r="LY81" s="11"/>
    </row>
    <row r="82" spans="1:337" ht="18" hidden="1" x14ac:dyDescent="0.25">
      <c r="A82" s="62">
        <v>9900000000</v>
      </c>
      <c r="B82" s="210" t="s">
        <v>7</v>
      </c>
      <c r="C82" s="210"/>
      <c r="D82" s="210"/>
      <c r="E82" s="83">
        <v>714600</v>
      </c>
      <c r="F82" s="99"/>
      <c r="G82" s="103">
        <f>E82+F82</f>
        <v>714600</v>
      </c>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10"/>
      <c r="LY82" s="11"/>
    </row>
    <row r="83" spans="1:337" ht="39" hidden="1" customHeight="1" x14ac:dyDescent="0.25">
      <c r="A83" s="48">
        <v>41051100</v>
      </c>
      <c r="B83" s="209" t="s">
        <v>57</v>
      </c>
      <c r="C83" s="209"/>
      <c r="D83" s="208"/>
      <c r="E83" s="101">
        <f>E84</f>
        <v>0</v>
      </c>
      <c r="F83" s="109">
        <f t="shared" ref="F83:G83" si="31">F84</f>
        <v>0</v>
      </c>
      <c r="G83" s="101">
        <f t="shared" si="31"/>
        <v>0</v>
      </c>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10"/>
      <c r="LY83" s="11"/>
    </row>
    <row r="84" spans="1:337" ht="18" hidden="1" x14ac:dyDescent="0.25">
      <c r="A84" s="49">
        <v>1810000000</v>
      </c>
      <c r="B84" s="190" t="s">
        <v>33</v>
      </c>
      <c r="C84" s="191"/>
      <c r="D84" s="192"/>
      <c r="E84" s="98"/>
      <c r="F84" s="110">
        <f t="shared" ref="F84:G84" si="32">F86</f>
        <v>0</v>
      </c>
      <c r="G84" s="98">
        <f t="shared" si="32"/>
        <v>0</v>
      </c>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10"/>
      <c r="LY84" s="11"/>
    </row>
    <row r="85" spans="1:337" ht="16.5" hidden="1" customHeight="1" x14ac:dyDescent="0.25">
      <c r="A85" s="50" t="s">
        <v>22</v>
      </c>
      <c r="B85" s="51"/>
      <c r="C85" s="51"/>
      <c r="D85" s="51"/>
      <c r="E85" s="114"/>
      <c r="F85" s="115"/>
      <c r="G85" s="116"/>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10"/>
      <c r="LY85" s="11"/>
    </row>
    <row r="86" spans="1:337" ht="18" hidden="1" customHeight="1" x14ac:dyDescent="0.25">
      <c r="A86" s="190" t="s">
        <v>58</v>
      </c>
      <c r="B86" s="191"/>
      <c r="C86" s="191"/>
      <c r="D86" s="192"/>
      <c r="E86" s="114"/>
      <c r="F86" s="99"/>
      <c r="G86" s="116">
        <f>E86+F86</f>
        <v>0</v>
      </c>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10"/>
      <c r="LY86" s="11"/>
    </row>
    <row r="87" spans="1:337" ht="21" hidden="1" customHeight="1" x14ac:dyDescent="0.25">
      <c r="A87" s="61">
        <v>41053900</v>
      </c>
      <c r="B87" s="207" t="s">
        <v>26</v>
      </c>
      <c r="C87" s="209"/>
      <c r="D87" s="209"/>
      <c r="E87" s="82">
        <f>E88</f>
        <v>0</v>
      </c>
      <c r="F87" s="82">
        <f t="shared" ref="F87:G87" si="33">F88</f>
        <v>0</v>
      </c>
      <c r="G87" s="82">
        <f t="shared" si="33"/>
        <v>0</v>
      </c>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10"/>
      <c r="LY87" s="11"/>
    </row>
    <row r="88" spans="1:337" ht="18" hidden="1" customHeight="1" x14ac:dyDescent="0.25">
      <c r="A88" s="49">
        <v>18100000000</v>
      </c>
      <c r="B88" s="190" t="s">
        <v>33</v>
      </c>
      <c r="C88" s="191"/>
      <c r="D88" s="192"/>
      <c r="E88" s="83">
        <f>E90</f>
        <v>0</v>
      </c>
      <c r="F88" s="83">
        <f t="shared" ref="F88:G88" si="34">F90</f>
        <v>0</v>
      </c>
      <c r="G88" s="83">
        <f t="shared" si="34"/>
        <v>0</v>
      </c>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10"/>
      <c r="LY88" s="11"/>
    </row>
    <row r="89" spans="1:337" ht="15" hidden="1" customHeight="1" x14ac:dyDescent="0.25">
      <c r="A89" s="190" t="s">
        <v>22</v>
      </c>
      <c r="B89" s="191"/>
      <c r="C89" s="191"/>
      <c r="D89" s="191"/>
      <c r="E89" s="192"/>
      <c r="F89" s="112"/>
      <c r="G89" s="113"/>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10"/>
      <c r="LY89" s="11"/>
    </row>
    <row r="90" spans="1:337" ht="36.75" hidden="1" customHeight="1" x14ac:dyDescent="0.25">
      <c r="A90" s="194" t="s">
        <v>56</v>
      </c>
      <c r="B90" s="195"/>
      <c r="C90" s="195"/>
      <c r="D90" s="196"/>
      <c r="E90" s="83"/>
      <c r="F90" s="99"/>
      <c r="G90" s="103">
        <f>E90+F90</f>
        <v>0</v>
      </c>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10"/>
      <c r="LY90" s="11"/>
    </row>
    <row r="91" spans="1:337" ht="16.5" customHeight="1" x14ac:dyDescent="0.25">
      <c r="A91" s="56" t="s">
        <v>12</v>
      </c>
      <c r="B91" s="216" t="s">
        <v>13</v>
      </c>
      <c r="C91" s="216"/>
      <c r="D91" s="217"/>
      <c r="E91" s="134">
        <f>E92+E93</f>
        <v>175173291.56</v>
      </c>
      <c r="F91" s="172">
        <f t="shared" ref="F91:G91" si="35">F92+F93</f>
        <v>-224860.41</v>
      </c>
      <c r="G91" s="134">
        <f t="shared" si="35"/>
        <v>174948431.15000001</v>
      </c>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10"/>
      <c r="LY91" s="11"/>
    </row>
    <row r="92" spans="1:337" ht="18.75" customHeight="1" x14ac:dyDescent="0.25">
      <c r="A92" s="56" t="s">
        <v>12</v>
      </c>
      <c r="B92" s="216" t="s">
        <v>14</v>
      </c>
      <c r="C92" s="216"/>
      <c r="D92" s="217"/>
      <c r="E92" s="134">
        <f>E16+E23+E37+E41+E54+E66+E18+E35+E50+E46+E20+E27+E72+E25+E29+E33+E70</f>
        <v>173233491.56</v>
      </c>
      <c r="F92" s="134">
        <f t="shared" ref="F92:G92" si="36">F16+F23+F37+F41+F54+F66+F18+F35+F50+F46+F20+F27+F72+F25+F29+F33+F70</f>
        <v>-224860.41</v>
      </c>
      <c r="G92" s="134">
        <f t="shared" si="36"/>
        <v>173008631.15000001</v>
      </c>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10"/>
      <c r="LY92" s="11"/>
    </row>
    <row r="93" spans="1:337" ht="16.5" customHeight="1" x14ac:dyDescent="0.25">
      <c r="A93" s="56" t="s">
        <v>12</v>
      </c>
      <c r="B93" s="218" t="s">
        <v>15</v>
      </c>
      <c r="C93" s="218"/>
      <c r="D93" s="218"/>
      <c r="E93" s="134">
        <f>+E87+E83+E77+E81+E75+E79</f>
        <v>1939800</v>
      </c>
      <c r="F93" s="134">
        <f t="shared" ref="F93:G93" si="37">+F87+F83+F77+F81+F75+F79</f>
        <v>0</v>
      </c>
      <c r="G93" s="134">
        <f t="shared" si="37"/>
        <v>1939800</v>
      </c>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10"/>
      <c r="LY93" s="11"/>
    </row>
    <row r="94" spans="1:337" ht="12.75" customHeight="1" x14ac:dyDescent="0.25">
      <c r="A94" s="57"/>
      <c r="B94" s="57"/>
      <c r="C94" s="57"/>
      <c r="D94" s="57"/>
      <c r="E94" s="84"/>
      <c r="F94" s="135"/>
      <c r="G94" s="135"/>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10"/>
      <c r="LY94" s="11"/>
    </row>
    <row r="95" spans="1:337" ht="18" customHeight="1" x14ac:dyDescent="0.25">
      <c r="A95" s="219" t="s">
        <v>16</v>
      </c>
      <c r="B95" s="219"/>
      <c r="C95" s="219"/>
      <c r="D95" s="219"/>
      <c r="E95" s="219"/>
      <c r="F95" s="135"/>
      <c r="G95" s="95" t="s">
        <v>2</v>
      </c>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10"/>
      <c r="LY95" s="11"/>
    </row>
    <row r="96" spans="1:337" ht="0.75" customHeight="1" x14ac:dyDescent="0.25">
      <c r="A96" s="73"/>
      <c r="B96" s="73"/>
      <c r="C96" s="73"/>
      <c r="D96" s="73"/>
      <c r="E96" s="136"/>
      <c r="F96" s="135"/>
      <c r="G96" s="137" t="s">
        <v>2</v>
      </c>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10"/>
      <c r="LY96" s="11"/>
    </row>
    <row r="97" spans="1:337" ht="95.25" customHeight="1" x14ac:dyDescent="0.25">
      <c r="A97" s="48" t="s">
        <v>17</v>
      </c>
      <c r="B97" s="48" t="s">
        <v>18</v>
      </c>
      <c r="C97" s="213" t="s">
        <v>19</v>
      </c>
      <c r="D97" s="214"/>
      <c r="E97" s="44" t="s">
        <v>40</v>
      </c>
      <c r="F97" s="79" t="s">
        <v>41</v>
      </c>
      <c r="G97" s="78" t="s">
        <v>93</v>
      </c>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10"/>
      <c r="LY97" s="11"/>
    </row>
    <row r="98" spans="1:337" ht="15" customHeight="1" x14ac:dyDescent="0.25">
      <c r="A98" s="46">
        <v>1</v>
      </c>
      <c r="B98" s="46">
        <v>2</v>
      </c>
      <c r="C98" s="211">
        <v>3</v>
      </c>
      <c r="D98" s="212"/>
      <c r="E98" s="56">
        <v>4</v>
      </c>
      <c r="F98" s="85">
        <v>5</v>
      </c>
      <c r="G98" s="86">
        <v>6</v>
      </c>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10"/>
      <c r="LY98" s="11"/>
    </row>
    <row r="99" spans="1:337" ht="21" hidden="1" customHeight="1" x14ac:dyDescent="0.25">
      <c r="A99" s="211" t="s">
        <v>20</v>
      </c>
      <c r="B99" s="215"/>
      <c r="C99" s="215"/>
      <c r="D99" s="215"/>
      <c r="E99" s="212"/>
      <c r="F99" s="138"/>
      <c r="G99" s="113"/>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10"/>
      <c r="LY99" s="11"/>
    </row>
    <row r="100" spans="1:337" ht="43.5" hidden="1" customHeight="1" x14ac:dyDescent="0.25">
      <c r="A100" s="52">
        <v>3719310</v>
      </c>
      <c r="B100" s="52">
        <v>9310</v>
      </c>
      <c r="C100" s="207" t="s">
        <v>21</v>
      </c>
      <c r="D100" s="208"/>
      <c r="E100" s="88">
        <f>E101</f>
        <v>190475</v>
      </c>
      <c r="F100" s="88">
        <f t="shared" ref="F100:G100" si="38">F101</f>
        <v>0</v>
      </c>
      <c r="G100" s="88">
        <f t="shared" si="38"/>
        <v>190475</v>
      </c>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10"/>
      <c r="LY100" s="11"/>
    </row>
    <row r="101" spans="1:337" ht="21" hidden="1" customHeight="1" x14ac:dyDescent="0.25">
      <c r="A101" s="74">
        <v>1810000000</v>
      </c>
      <c r="B101" s="178" t="s">
        <v>33</v>
      </c>
      <c r="C101" s="179"/>
      <c r="D101" s="180"/>
      <c r="E101" s="139">
        <f>E103</f>
        <v>190475</v>
      </c>
      <c r="F101" s="103">
        <f>F103</f>
        <v>0</v>
      </c>
      <c r="G101" s="103">
        <f>G103</f>
        <v>190475</v>
      </c>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10"/>
      <c r="LY101" s="11"/>
    </row>
    <row r="102" spans="1:337" ht="21" hidden="1" customHeight="1" x14ac:dyDescent="0.25">
      <c r="A102" s="197" t="s">
        <v>22</v>
      </c>
      <c r="B102" s="197"/>
      <c r="C102" s="197"/>
      <c r="D102" s="197"/>
      <c r="E102" s="87"/>
      <c r="F102" s="138"/>
      <c r="G102" s="113"/>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10"/>
      <c r="LY102" s="11"/>
    </row>
    <row r="103" spans="1:337" ht="39.75" hidden="1" customHeight="1" x14ac:dyDescent="0.25">
      <c r="A103" s="190" t="s">
        <v>86</v>
      </c>
      <c r="B103" s="191"/>
      <c r="C103" s="191"/>
      <c r="D103" s="192"/>
      <c r="E103" s="89">
        <v>190475</v>
      </c>
      <c r="F103" s="139"/>
      <c r="G103" s="103">
        <f>E103+F103</f>
        <v>190475</v>
      </c>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10"/>
      <c r="LY103" s="11"/>
    </row>
    <row r="104" spans="1:337" ht="62.25" hidden="1" customHeight="1" x14ac:dyDescent="0.25">
      <c r="A104" s="52">
        <v>3719710</v>
      </c>
      <c r="B104" s="52">
        <v>9710</v>
      </c>
      <c r="C104" s="207" t="s">
        <v>35</v>
      </c>
      <c r="D104" s="208"/>
      <c r="E104" s="117">
        <f>E105+E107</f>
        <v>115604</v>
      </c>
      <c r="F104" s="117">
        <f t="shared" ref="F104:G104" si="39">F105+F107</f>
        <v>0</v>
      </c>
      <c r="G104" s="117">
        <f t="shared" si="39"/>
        <v>115604</v>
      </c>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c r="IW104" s="10"/>
      <c r="IX104" s="10"/>
      <c r="IY104" s="10"/>
      <c r="IZ104" s="10"/>
      <c r="JA104" s="10"/>
      <c r="JB104" s="10"/>
      <c r="JC104" s="10"/>
      <c r="JD104" s="10"/>
      <c r="JE104" s="10"/>
      <c r="JF104" s="10"/>
      <c r="JG104" s="10"/>
      <c r="JH104" s="10"/>
      <c r="JI104" s="10"/>
      <c r="JJ104" s="10"/>
      <c r="JK104" s="10"/>
      <c r="JL104" s="10"/>
      <c r="JM104" s="10"/>
      <c r="JN104" s="10"/>
      <c r="JO104" s="10"/>
      <c r="JP104" s="10"/>
      <c r="JQ104" s="10"/>
      <c r="JR104" s="10"/>
      <c r="JS104" s="10"/>
      <c r="JT104" s="10"/>
      <c r="JU104" s="10"/>
      <c r="JV104" s="10"/>
      <c r="JW104" s="10"/>
      <c r="JX104" s="10"/>
      <c r="JY104" s="10"/>
      <c r="JZ104" s="10"/>
      <c r="KA104" s="10"/>
      <c r="KB104" s="10"/>
      <c r="KC104" s="10"/>
      <c r="KD104" s="10"/>
      <c r="KE104" s="10"/>
      <c r="KF104" s="10"/>
      <c r="KG104" s="10"/>
      <c r="KH104" s="10"/>
      <c r="KI104" s="10"/>
      <c r="KJ104" s="10"/>
      <c r="KK104" s="10"/>
      <c r="KL104" s="10"/>
      <c r="KM104" s="10"/>
      <c r="KN104" s="10"/>
      <c r="KO104" s="10"/>
      <c r="KP104" s="10"/>
      <c r="KQ104" s="10"/>
      <c r="KR104" s="10"/>
      <c r="KS104" s="10"/>
      <c r="KT104" s="10"/>
      <c r="KU104" s="10"/>
      <c r="KV104" s="10"/>
      <c r="KW104" s="10"/>
      <c r="KX104" s="10"/>
      <c r="KY104" s="10"/>
      <c r="KZ104" s="10"/>
      <c r="LA104" s="10"/>
      <c r="LB104" s="10"/>
      <c r="LC104" s="10"/>
      <c r="LD104" s="10"/>
      <c r="LE104" s="10"/>
      <c r="LF104" s="10"/>
      <c r="LG104" s="10"/>
      <c r="LH104" s="10"/>
      <c r="LI104" s="10"/>
      <c r="LJ104" s="10"/>
      <c r="LK104" s="10"/>
      <c r="LL104" s="10"/>
      <c r="LM104" s="10"/>
      <c r="LN104" s="10"/>
      <c r="LO104" s="10"/>
      <c r="LP104" s="10"/>
      <c r="LQ104" s="10"/>
      <c r="LR104" s="10"/>
      <c r="LS104" s="10"/>
      <c r="LT104" s="10"/>
      <c r="LU104" s="10"/>
      <c r="LV104" s="10"/>
      <c r="LW104" s="10"/>
      <c r="LX104" s="10"/>
      <c r="LY104" s="11"/>
    </row>
    <row r="105" spans="1:337" ht="18" hidden="1" customHeight="1" x14ac:dyDescent="0.25">
      <c r="A105" s="58">
        <v>1853100000</v>
      </c>
      <c r="B105" s="178" t="s">
        <v>10</v>
      </c>
      <c r="C105" s="179"/>
      <c r="D105" s="180"/>
      <c r="E105" s="114">
        <f>E106</f>
        <v>66000</v>
      </c>
      <c r="F105" s="140">
        <f t="shared" ref="F105:G105" si="40">F106</f>
        <v>0</v>
      </c>
      <c r="G105" s="114">
        <f t="shared" si="40"/>
        <v>66000</v>
      </c>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10"/>
      <c r="LY105" s="11"/>
    </row>
    <row r="106" spans="1:337" ht="15.75" hidden="1" customHeight="1" x14ac:dyDescent="0.25">
      <c r="A106" s="190" t="s">
        <v>36</v>
      </c>
      <c r="B106" s="191"/>
      <c r="C106" s="191"/>
      <c r="D106" s="192"/>
      <c r="E106" s="114">
        <v>66000</v>
      </c>
      <c r="F106" s="141"/>
      <c r="G106" s="116">
        <f>E106+F106</f>
        <v>66000</v>
      </c>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c r="IW106" s="10"/>
      <c r="IX106" s="10"/>
      <c r="IY106" s="10"/>
      <c r="IZ106" s="10"/>
      <c r="JA106" s="10"/>
      <c r="JB106" s="10"/>
      <c r="JC106" s="10"/>
      <c r="JD106" s="10"/>
      <c r="JE106" s="10"/>
      <c r="JF106" s="10"/>
      <c r="JG106" s="10"/>
      <c r="JH106" s="10"/>
      <c r="JI106" s="10"/>
      <c r="JJ106" s="10"/>
      <c r="JK106" s="10"/>
      <c r="JL106" s="10"/>
      <c r="JM106" s="10"/>
      <c r="JN106" s="10"/>
      <c r="JO106" s="10"/>
      <c r="JP106" s="10"/>
      <c r="JQ106" s="10"/>
      <c r="JR106" s="10"/>
      <c r="JS106" s="10"/>
      <c r="JT106" s="10"/>
      <c r="JU106" s="10"/>
      <c r="JV106" s="10"/>
      <c r="JW106" s="10"/>
      <c r="JX106" s="10"/>
      <c r="JY106" s="10"/>
      <c r="JZ106" s="10"/>
      <c r="KA106" s="10"/>
      <c r="KB106" s="10"/>
      <c r="KC106" s="10"/>
      <c r="KD106" s="10"/>
      <c r="KE106" s="10"/>
      <c r="KF106" s="10"/>
      <c r="KG106" s="10"/>
      <c r="KH106" s="10"/>
      <c r="KI106" s="10"/>
      <c r="KJ106" s="10"/>
      <c r="KK106" s="10"/>
      <c r="KL106" s="10"/>
      <c r="KM106" s="10"/>
      <c r="KN106" s="10"/>
      <c r="KO106" s="10"/>
      <c r="KP106" s="10"/>
      <c r="KQ106" s="10"/>
      <c r="KR106" s="10"/>
      <c r="KS106" s="10"/>
      <c r="KT106" s="10"/>
      <c r="KU106" s="10"/>
      <c r="KV106" s="10"/>
      <c r="KW106" s="10"/>
      <c r="KX106" s="10"/>
      <c r="KY106" s="10"/>
      <c r="KZ106" s="10"/>
      <c r="LA106" s="10"/>
      <c r="LB106" s="10"/>
      <c r="LC106" s="10"/>
      <c r="LD106" s="10"/>
      <c r="LE106" s="10"/>
      <c r="LF106" s="10"/>
      <c r="LG106" s="10"/>
      <c r="LH106" s="10"/>
      <c r="LI106" s="10"/>
      <c r="LJ106" s="10"/>
      <c r="LK106" s="10"/>
      <c r="LL106" s="10"/>
      <c r="LM106" s="10"/>
      <c r="LN106" s="10"/>
      <c r="LO106" s="10"/>
      <c r="LP106" s="10"/>
      <c r="LQ106" s="10"/>
      <c r="LR106" s="10"/>
      <c r="LS106" s="10"/>
      <c r="LT106" s="10"/>
      <c r="LU106" s="10"/>
      <c r="LV106" s="10"/>
      <c r="LW106" s="10"/>
      <c r="LX106" s="10"/>
      <c r="LY106" s="11"/>
    </row>
    <row r="107" spans="1:337" ht="15.75" hidden="1" customHeight="1" x14ac:dyDescent="0.25">
      <c r="A107" s="74">
        <v>1810000000</v>
      </c>
      <c r="B107" s="178" t="s">
        <v>33</v>
      </c>
      <c r="C107" s="179"/>
      <c r="D107" s="180"/>
      <c r="E107" s="114">
        <f>E108</f>
        <v>49604</v>
      </c>
      <c r="F107" s="114">
        <f t="shared" ref="F107:G107" si="41">F108</f>
        <v>0</v>
      </c>
      <c r="G107" s="114">
        <f t="shared" si="41"/>
        <v>49604</v>
      </c>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10"/>
      <c r="LY107" s="11"/>
    </row>
    <row r="108" spans="1:337" ht="30" hidden="1" customHeight="1" x14ac:dyDescent="0.25">
      <c r="A108" s="190" t="s">
        <v>85</v>
      </c>
      <c r="B108" s="191"/>
      <c r="C108" s="191"/>
      <c r="D108" s="192"/>
      <c r="E108" s="114">
        <v>49604</v>
      </c>
      <c r="F108" s="139"/>
      <c r="G108" s="103">
        <f>E108+F108</f>
        <v>49604</v>
      </c>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10"/>
      <c r="LY108" s="11"/>
    </row>
    <row r="109" spans="1:337" ht="24" hidden="1" customHeight="1" x14ac:dyDescent="0.25">
      <c r="A109" s="52">
        <v>3719770</v>
      </c>
      <c r="B109" s="52">
        <v>9770</v>
      </c>
      <c r="C109" s="204" t="s">
        <v>37</v>
      </c>
      <c r="D109" s="206"/>
      <c r="E109" s="117">
        <f>E110+E121+E124</f>
        <v>972290</v>
      </c>
      <c r="F109" s="117">
        <f>F110+F121+F124</f>
        <v>0</v>
      </c>
      <c r="G109" s="117">
        <f>G110+G121+G124</f>
        <v>972290</v>
      </c>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10"/>
      <c r="LY109" s="11"/>
    </row>
    <row r="110" spans="1:337" ht="15" hidden="1" customHeight="1" x14ac:dyDescent="0.25">
      <c r="A110" s="74">
        <v>1810000000</v>
      </c>
      <c r="B110" s="178" t="s">
        <v>33</v>
      </c>
      <c r="C110" s="179"/>
      <c r="D110" s="180"/>
      <c r="E110" s="114">
        <f>E112+E115+E116+E118+E119+E120+E117+E114+E113</f>
        <v>572290</v>
      </c>
      <c r="F110" s="114">
        <f t="shared" ref="F110:G110" si="42">F112+F115+F116+F118+F119+F120+F117+F114+F113</f>
        <v>0</v>
      </c>
      <c r="G110" s="114">
        <f t="shared" si="42"/>
        <v>572290</v>
      </c>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c r="HC110" s="3"/>
      <c r="HD110" s="3"/>
      <c r="HE110" s="3"/>
      <c r="HF110" s="3"/>
      <c r="HG110" s="3"/>
      <c r="HH110" s="3"/>
      <c r="HI110" s="3"/>
      <c r="HJ110" s="3"/>
      <c r="HK110" s="3"/>
      <c r="HL110" s="3"/>
      <c r="HM110" s="3"/>
      <c r="HN110" s="3"/>
      <c r="HO110" s="3"/>
      <c r="HP110" s="3"/>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10"/>
      <c r="LY110" s="11"/>
    </row>
    <row r="111" spans="1:337" ht="18" hidden="1" x14ac:dyDescent="0.25">
      <c r="A111" s="190" t="s">
        <v>22</v>
      </c>
      <c r="B111" s="191"/>
      <c r="C111" s="191"/>
      <c r="D111" s="191"/>
      <c r="E111" s="142"/>
      <c r="F111" s="138"/>
      <c r="G111" s="113"/>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c r="HC111" s="3"/>
      <c r="HD111" s="3"/>
      <c r="HE111" s="3"/>
      <c r="HF111" s="3"/>
      <c r="HG111" s="3"/>
      <c r="HH111" s="3"/>
      <c r="HI111" s="3"/>
      <c r="HJ111" s="3"/>
      <c r="HK111" s="3"/>
      <c r="HL111" s="3"/>
      <c r="HM111" s="3"/>
      <c r="HN111" s="3"/>
      <c r="HO111" s="3"/>
      <c r="HP111" s="3"/>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10"/>
      <c r="LY111" s="11"/>
    </row>
    <row r="112" spans="1:337" ht="45.75" hidden="1" customHeight="1" x14ac:dyDescent="0.25">
      <c r="A112" s="201" t="s">
        <v>78</v>
      </c>
      <c r="B112" s="202"/>
      <c r="C112" s="202"/>
      <c r="D112" s="203"/>
      <c r="E112" s="114">
        <v>22990</v>
      </c>
      <c r="F112" s="139"/>
      <c r="G112" s="116">
        <f t="shared" ref="G112:G120" si="43">E112+F112</f>
        <v>22990</v>
      </c>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c r="HC112" s="3"/>
      <c r="HD112" s="3"/>
      <c r="HE112" s="3"/>
      <c r="HF112" s="3"/>
      <c r="HG112" s="3"/>
      <c r="HH112" s="3"/>
      <c r="HI112" s="3"/>
      <c r="HJ112" s="3"/>
      <c r="HK112" s="3"/>
      <c r="HL112" s="3"/>
      <c r="HM112" s="3"/>
      <c r="HN112" s="3"/>
      <c r="HO112" s="3"/>
      <c r="HP112" s="3"/>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10"/>
      <c r="LY112" s="11"/>
    </row>
    <row r="113" spans="1:337" ht="41.25" hidden="1" customHeight="1" x14ac:dyDescent="0.25">
      <c r="A113" s="201" t="s">
        <v>127</v>
      </c>
      <c r="B113" s="202"/>
      <c r="C113" s="202"/>
      <c r="D113" s="203"/>
      <c r="E113" s="114">
        <v>150000</v>
      </c>
      <c r="F113" s="139"/>
      <c r="G113" s="116">
        <f t="shared" ref="G113" si="44">E113+F113</f>
        <v>150000</v>
      </c>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c r="HC113" s="3"/>
      <c r="HD113" s="3"/>
      <c r="HE113" s="3"/>
      <c r="HF113" s="3"/>
      <c r="HG113" s="3"/>
      <c r="HH113" s="3"/>
      <c r="HI113" s="3"/>
      <c r="HJ113" s="3"/>
      <c r="HK113" s="3"/>
      <c r="HL113" s="3"/>
      <c r="HM113" s="3"/>
      <c r="HN113" s="3"/>
      <c r="HO113" s="3"/>
      <c r="HP113" s="3"/>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10"/>
      <c r="LY113" s="11"/>
    </row>
    <row r="114" spans="1:337" ht="17.25" hidden="1" customHeight="1" x14ac:dyDescent="0.25">
      <c r="A114" s="201" t="s">
        <v>122</v>
      </c>
      <c r="B114" s="202"/>
      <c r="C114" s="202"/>
      <c r="D114" s="203"/>
      <c r="E114" s="114">
        <v>99500</v>
      </c>
      <c r="F114" s="139"/>
      <c r="G114" s="116">
        <f t="shared" ref="G114" si="45">E114+F114</f>
        <v>99500</v>
      </c>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c r="HC114" s="3"/>
      <c r="HD114" s="3"/>
      <c r="HE114" s="3"/>
      <c r="HF114" s="3"/>
      <c r="HG114" s="3"/>
      <c r="HH114" s="3"/>
      <c r="HI114" s="3"/>
      <c r="HJ114" s="3"/>
      <c r="HK114" s="3"/>
      <c r="HL114" s="3"/>
      <c r="HM114" s="3"/>
      <c r="HN114" s="3"/>
      <c r="HO114" s="3"/>
      <c r="HP114" s="3"/>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c r="IW114" s="10"/>
      <c r="IX114" s="10"/>
      <c r="IY114" s="10"/>
      <c r="IZ114" s="10"/>
      <c r="JA114" s="10"/>
      <c r="JB114" s="10"/>
      <c r="JC114" s="10"/>
      <c r="JD114" s="10"/>
      <c r="JE114" s="10"/>
      <c r="JF114" s="10"/>
      <c r="JG114" s="10"/>
      <c r="JH114" s="10"/>
      <c r="JI114" s="10"/>
      <c r="JJ114" s="10"/>
      <c r="JK114" s="10"/>
      <c r="JL114" s="10"/>
      <c r="JM114" s="10"/>
      <c r="JN114" s="10"/>
      <c r="JO114" s="10"/>
      <c r="JP114" s="10"/>
      <c r="JQ114" s="10"/>
      <c r="JR114" s="10"/>
      <c r="JS114" s="10"/>
      <c r="JT114" s="10"/>
      <c r="JU114" s="10"/>
      <c r="JV114" s="10"/>
      <c r="JW114" s="10"/>
      <c r="JX114" s="10"/>
      <c r="JY114" s="10"/>
      <c r="JZ114" s="10"/>
      <c r="KA114" s="10"/>
      <c r="KB114" s="10"/>
      <c r="KC114" s="10"/>
      <c r="KD114" s="10"/>
      <c r="KE114" s="10"/>
      <c r="KF114" s="10"/>
      <c r="KG114" s="10"/>
      <c r="KH114" s="10"/>
      <c r="KI114" s="10"/>
      <c r="KJ114" s="10"/>
      <c r="KK114" s="10"/>
      <c r="KL114" s="10"/>
      <c r="KM114" s="10"/>
      <c r="KN114" s="10"/>
      <c r="KO114" s="10"/>
      <c r="KP114" s="10"/>
      <c r="KQ114" s="10"/>
      <c r="KR114" s="10"/>
      <c r="KS114" s="10"/>
      <c r="KT114" s="10"/>
      <c r="KU114" s="10"/>
      <c r="KV114" s="10"/>
      <c r="KW114" s="10"/>
      <c r="KX114" s="10"/>
      <c r="KY114" s="10"/>
      <c r="KZ114" s="10"/>
      <c r="LA114" s="10"/>
      <c r="LB114" s="10"/>
      <c r="LC114" s="10"/>
      <c r="LD114" s="10"/>
      <c r="LE114" s="10"/>
      <c r="LF114" s="10"/>
      <c r="LG114" s="10"/>
      <c r="LH114" s="10"/>
      <c r="LI114" s="10"/>
      <c r="LJ114" s="10"/>
      <c r="LK114" s="10"/>
      <c r="LL114" s="10"/>
      <c r="LM114" s="10"/>
      <c r="LN114" s="10"/>
      <c r="LO114" s="10"/>
      <c r="LP114" s="10"/>
      <c r="LQ114" s="10"/>
      <c r="LR114" s="10"/>
      <c r="LS114" s="10"/>
      <c r="LT114" s="10"/>
      <c r="LU114" s="10"/>
      <c r="LV114" s="10"/>
      <c r="LW114" s="10"/>
      <c r="LX114" s="10"/>
      <c r="LY114" s="11"/>
    </row>
    <row r="115" spans="1:337" ht="50.25" hidden="1" customHeight="1" x14ac:dyDescent="0.25">
      <c r="A115" s="190" t="s">
        <v>101</v>
      </c>
      <c r="B115" s="191"/>
      <c r="C115" s="191"/>
      <c r="D115" s="192"/>
      <c r="E115" s="114"/>
      <c r="F115" s="159"/>
      <c r="G115" s="116">
        <f t="shared" si="43"/>
        <v>0</v>
      </c>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c r="HC115" s="3"/>
      <c r="HD115" s="3"/>
      <c r="HE115" s="3"/>
      <c r="HF115" s="3"/>
      <c r="HG115" s="3"/>
      <c r="HH115" s="3"/>
      <c r="HI115" s="3"/>
      <c r="HJ115" s="3"/>
      <c r="HK115" s="3"/>
      <c r="HL115" s="3"/>
      <c r="HM115" s="3"/>
      <c r="HN115" s="3"/>
      <c r="HO115" s="3"/>
      <c r="HP115" s="3"/>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10"/>
      <c r="LY115" s="11"/>
    </row>
    <row r="116" spans="1:337" ht="35.25" hidden="1" customHeight="1" x14ac:dyDescent="0.25">
      <c r="A116" s="175" t="s">
        <v>79</v>
      </c>
      <c r="B116" s="176"/>
      <c r="C116" s="176"/>
      <c r="D116" s="177"/>
      <c r="E116" s="114">
        <v>200000</v>
      </c>
      <c r="F116" s="143"/>
      <c r="G116" s="116">
        <f t="shared" si="43"/>
        <v>200000</v>
      </c>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c r="HC116" s="3"/>
      <c r="HD116" s="3"/>
      <c r="HE116" s="3"/>
      <c r="HF116" s="3"/>
      <c r="HG116" s="3"/>
      <c r="HH116" s="3"/>
      <c r="HI116" s="3"/>
      <c r="HJ116" s="3"/>
      <c r="HK116" s="3"/>
      <c r="HL116" s="3"/>
      <c r="HM116" s="3"/>
      <c r="HN116" s="3"/>
      <c r="HO116" s="3"/>
      <c r="HP116" s="3"/>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10"/>
      <c r="LY116" s="11"/>
    </row>
    <row r="117" spans="1:337" ht="26.25" hidden="1" customHeight="1" x14ac:dyDescent="0.25">
      <c r="A117" s="175" t="s">
        <v>109</v>
      </c>
      <c r="B117" s="176"/>
      <c r="C117" s="176"/>
      <c r="D117" s="177"/>
      <c r="E117" s="114">
        <v>99800</v>
      </c>
      <c r="F117" s="143"/>
      <c r="G117" s="116">
        <f t="shared" ref="G117" si="46">E117+F117</f>
        <v>99800</v>
      </c>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c r="HC117" s="3"/>
      <c r="HD117" s="3"/>
      <c r="HE117" s="3"/>
      <c r="HF117" s="3"/>
      <c r="HG117" s="3"/>
      <c r="HH117" s="3"/>
      <c r="HI117" s="3"/>
      <c r="HJ117" s="3"/>
      <c r="HK117" s="3"/>
      <c r="HL117" s="3"/>
      <c r="HM117" s="3"/>
      <c r="HN117" s="3"/>
      <c r="HO117" s="3"/>
      <c r="HP117" s="3"/>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10"/>
      <c r="LY117" s="11"/>
    </row>
    <row r="118" spans="1:337" ht="26.25" hidden="1" customHeight="1" x14ac:dyDescent="0.25">
      <c r="A118" s="175" t="s">
        <v>60</v>
      </c>
      <c r="B118" s="176"/>
      <c r="C118" s="176"/>
      <c r="D118" s="177"/>
      <c r="E118" s="114"/>
      <c r="F118" s="143"/>
      <c r="G118" s="116">
        <f t="shared" si="43"/>
        <v>0</v>
      </c>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c r="HC118" s="3"/>
      <c r="HD118" s="3"/>
      <c r="HE118" s="3"/>
      <c r="HF118" s="3"/>
      <c r="HG118" s="3"/>
      <c r="HH118" s="3"/>
      <c r="HI118" s="3"/>
      <c r="HJ118" s="3"/>
      <c r="HK118" s="3"/>
      <c r="HL118" s="3"/>
      <c r="HM118" s="3"/>
      <c r="HN118" s="3"/>
      <c r="HO118" s="3"/>
      <c r="HP118" s="3"/>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10"/>
      <c r="LY118" s="11"/>
    </row>
    <row r="119" spans="1:337" ht="50.25" hidden="1" customHeight="1" x14ac:dyDescent="0.25">
      <c r="A119" s="175" t="s">
        <v>119</v>
      </c>
      <c r="B119" s="176"/>
      <c r="C119" s="176"/>
      <c r="D119" s="177"/>
      <c r="E119" s="114"/>
      <c r="F119" s="143"/>
      <c r="G119" s="116">
        <f t="shared" si="43"/>
        <v>0</v>
      </c>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c r="HC119" s="3"/>
      <c r="HD119" s="3"/>
      <c r="HE119" s="3"/>
      <c r="HF119" s="3"/>
      <c r="HG119" s="3"/>
      <c r="HH119" s="3"/>
      <c r="HI119" s="3"/>
      <c r="HJ119" s="3"/>
      <c r="HK119" s="3"/>
      <c r="HL119" s="3"/>
      <c r="HM119" s="3"/>
      <c r="HN119" s="3"/>
      <c r="HO119" s="3"/>
      <c r="HP119" s="3"/>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10"/>
      <c r="LY119" s="11"/>
    </row>
    <row r="120" spans="1:337" ht="28.5" hidden="1" customHeight="1" x14ac:dyDescent="0.25">
      <c r="A120" s="248" t="s">
        <v>70</v>
      </c>
      <c r="B120" s="249"/>
      <c r="C120" s="249"/>
      <c r="D120" s="250"/>
      <c r="E120" s="114"/>
      <c r="F120" s="143"/>
      <c r="G120" s="116">
        <f t="shared" si="43"/>
        <v>0</v>
      </c>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c r="HC120" s="3"/>
      <c r="HD120" s="3"/>
      <c r="HE120" s="3"/>
      <c r="HF120" s="3"/>
      <c r="HG120" s="3"/>
      <c r="HH120" s="3"/>
      <c r="HI120" s="3"/>
      <c r="HJ120" s="3"/>
      <c r="HK120" s="3"/>
      <c r="HL120" s="3"/>
      <c r="HM120" s="3"/>
      <c r="HN120" s="3"/>
      <c r="HO120" s="3"/>
      <c r="HP120" s="3"/>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c r="IW120" s="10"/>
      <c r="IX120" s="10"/>
      <c r="IY120" s="10"/>
      <c r="IZ120" s="10"/>
      <c r="JA120" s="10"/>
      <c r="JB120" s="10"/>
      <c r="JC120" s="10"/>
      <c r="JD120" s="10"/>
      <c r="JE120" s="10"/>
      <c r="JF120" s="10"/>
      <c r="JG120" s="10"/>
      <c r="JH120" s="10"/>
      <c r="JI120" s="10"/>
      <c r="JJ120" s="10"/>
      <c r="JK120" s="10"/>
      <c r="JL120" s="10"/>
      <c r="JM120" s="10"/>
      <c r="JN120" s="10"/>
      <c r="JO120" s="10"/>
      <c r="JP120" s="10"/>
      <c r="JQ120" s="10"/>
      <c r="JR120" s="10"/>
      <c r="JS120" s="10"/>
      <c r="JT120" s="10"/>
      <c r="JU120" s="10"/>
      <c r="JV120" s="10"/>
      <c r="JW120" s="10"/>
      <c r="JX120" s="10"/>
      <c r="JY120" s="10"/>
      <c r="JZ120" s="10"/>
      <c r="KA120" s="10"/>
      <c r="KB120" s="10"/>
      <c r="KC120" s="10"/>
      <c r="KD120" s="10"/>
      <c r="KE120" s="10"/>
      <c r="KF120" s="10"/>
      <c r="KG120" s="10"/>
      <c r="KH120" s="10"/>
      <c r="KI120" s="10"/>
      <c r="KJ120" s="10"/>
      <c r="KK120" s="10"/>
      <c r="KL120" s="10"/>
      <c r="KM120" s="10"/>
      <c r="KN120" s="10"/>
      <c r="KO120" s="10"/>
      <c r="KP120" s="10"/>
      <c r="KQ120" s="10"/>
      <c r="KR120" s="10"/>
      <c r="KS120" s="10"/>
      <c r="KT120" s="10"/>
      <c r="KU120" s="10"/>
      <c r="KV120" s="10"/>
      <c r="KW120" s="10"/>
      <c r="KX120" s="10"/>
      <c r="KY120" s="10"/>
      <c r="KZ120" s="10"/>
      <c r="LA120" s="10"/>
      <c r="LB120" s="10"/>
      <c r="LC120" s="10"/>
      <c r="LD120" s="10"/>
      <c r="LE120" s="10"/>
      <c r="LF120" s="10"/>
      <c r="LG120" s="10"/>
      <c r="LH120" s="10"/>
      <c r="LI120" s="10"/>
      <c r="LJ120" s="10"/>
      <c r="LK120" s="10"/>
      <c r="LL120" s="10"/>
      <c r="LM120" s="10"/>
      <c r="LN120" s="10"/>
      <c r="LO120" s="10"/>
      <c r="LP120" s="10"/>
      <c r="LQ120" s="10"/>
      <c r="LR120" s="10"/>
      <c r="LS120" s="10"/>
      <c r="LT120" s="10"/>
      <c r="LU120" s="10"/>
      <c r="LV120" s="10"/>
      <c r="LW120" s="10"/>
      <c r="LX120" s="10"/>
      <c r="LY120" s="11"/>
    </row>
    <row r="121" spans="1:337" ht="24.75" hidden="1" customHeight="1" x14ac:dyDescent="0.25">
      <c r="A121" s="75" t="s">
        <v>52</v>
      </c>
      <c r="B121" s="178" t="s">
        <v>53</v>
      </c>
      <c r="C121" s="179"/>
      <c r="D121" s="180"/>
      <c r="E121" s="117">
        <f>E123</f>
        <v>400000</v>
      </c>
      <c r="F121" s="117">
        <f t="shared" ref="F121:G121" si="47">F123</f>
        <v>0</v>
      </c>
      <c r="G121" s="117">
        <f t="shared" si="47"/>
        <v>400000</v>
      </c>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c r="HC121" s="3"/>
      <c r="HD121" s="3"/>
      <c r="HE121" s="3"/>
      <c r="HF121" s="3"/>
      <c r="HG121" s="3"/>
      <c r="HH121" s="3"/>
      <c r="HI121" s="3"/>
      <c r="HJ121" s="3"/>
      <c r="HK121" s="3"/>
      <c r="HL121" s="3"/>
      <c r="HM121" s="3"/>
      <c r="HN121" s="3"/>
      <c r="HO121" s="3"/>
      <c r="HP121" s="3"/>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10"/>
      <c r="LY121" s="11"/>
    </row>
    <row r="122" spans="1:337" ht="18.75" hidden="1" customHeight="1" x14ac:dyDescent="0.25">
      <c r="A122" s="50" t="s">
        <v>22</v>
      </c>
      <c r="B122" s="51"/>
      <c r="C122" s="51"/>
      <c r="D122" s="51"/>
      <c r="E122" s="142"/>
      <c r="F122" s="143"/>
      <c r="G122" s="116"/>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10"/>
      <c r="LY122" s="11"/>
    </row>
    <row r="123" spans="1:337" ht="28.5" hidden="1" customHeight="1" x14ac:dyDescent="0.25">
      <c r="A123" s="194" t="s">
        <v>54</v>
      </c>
      <c r="B123" s="195"/>
      <c r="C123" s="195"/>
      <c r="D123" s="196"/>
      <c r="E123" s="114">
        <v>400000</v>
      </c>
      <c r="F123" s="139"/>
      <c r="G123" s="100">
        <f>E123+F123</f>
        <v>400000</v>
      </c>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10"/>
      <c r="LY123" s="11"/>
    </row>
    <row r="124" spans="1:337" ht="28.5" hidden="1" customHeight="1" x14ac:dyDescent="0.25">
      <c r="A124" s="76" t="s">
        <v>66</v>
      </c>
      <c r="B124" s="198" t="s">
        <v>67</v>
      </c>
      <c r="C124" s="199"/>
      <c r="D124" s="200"/>
      <c r="E124" s="117">
        <f>E126</f>
        <v>0</v>
      </c>
      <c r="F124" s="117">
        <f t="shared" ref="F124:G124" si="48">F126</f>
        <v>0</v>
      </c>
      <c r="G124" s="117">
        <f t="shared" si="48"/>
        <v>0</v>
      </c>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c r="HC124" s="3"/>
      <c r="HD124" s="3"/>
      <c r="HE124" s="3"/>
      <c r="HF124" s="3"/>
      <c r="HG124" s="3"/>
      <c r="HH124" s="3"/>
      <c r="HI124" s="3"/>
      <c r="HJ124" s="3"/>
      <c r="HK124" s="3"/>
      <c r="HL124" s="3"/>
      <c r="HM124" s="3"/>
      <c r="HN124" s="3"/>
      <c r="HO124" s="3"/>
      <c r="HP124" s="3"/>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10"/>
      <c r="LY124" s="11"/>
    </row>
    <row r="125" spans="1:337" ht="12.75" hidden="1" customHeight="1" x14ac:dyDescent="0.25">
      <c r="A125" s="221" t="s">
        <v>22</v>
      </c>
      <c r="B125" s="222"/>
      <c r="C125" s="222"/>
      <c r="D125" s="223"/>
      <c r="E125" s="114"/>
      <c r="F125" s="139"/>
      <c r="G125" s="10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10"/>
      <c r="LY125" s="11"/>
    </row>
    <row r="126" spans="1:337" ht="15.75" hidden="1" customHeight="1" x14ac:dyDescent="0.25">
      <c r="A126" s="194" t="s">
        <v>68</v>
      </c>
      <c r="B126" s="195"/>
      <c r="C126" s="195"/>
      <c r="D126" s="196"/>
      <c r="E126" s="114"/>
      <c r="F126" s="139"/>
      <c r="G126" s="100">
        <f>E126+F126</f>
        <v>0</v>
      </c>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10"/>
      <c r="LY126" s="11"/>
    </row>
    <row r="127" spans="1:337" ht="46.5" hidden="1" customHeight="1" x14ac:dyDescent="0.25">
      <c r="A127" s="52">
        <v>3719800</v>
      </c>
      <c r="B127" s="52">
        <v>9800</v>
      </c>
      <c r="C127" s="227" t="s">
        <v>45</v>
      </c>
      <c r="D127" s="228"/>
      <c r="E127" s="117">
        <f t="shared" ref="E127:G127" si="49">E128</f>
        <v>5071000</v>
      </c>
      <c r="F127" s="117">
        <f t="shared" si="49"/>
        <v>0</v>
      </c>
      <c r="G127" s="117">
        <f t="shared" si="49"/>
        <v>5071000</v>
      </c>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c r="HC127" s="3"/>
      <c r="HD127" s="3"/>
      <c r="HE127" s="3"/>
      <c r="HF127" s="3"/>
      <c r="HG127" s="3"/>
      <c r="HH127" s="3"/>
      <c r="HI127" s="3"/>
      <c r="HJ127" s="3"/>
      <c r="HK127" s="3"/>
      <c r="HL127" s="3"/>
      <c r="HM127" s="3"/>
      <c r="HN127" s="3"/>
      <c r="HO127" s="3"/>
      <c r="HP127" s="3"/>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10"/>
      <c r="LY127" s="11"/>
    </row>
    <row r="128" spans="1:337" ht="18" hidden="1" x14ac:dyDescent="0.25">
      <c r="A128" s="47">
        <v>9900000000</v>
      </c>
      <c r="B128" s="194" t="s">
        <v>7</v>
      </c>
      <c r="C128" s="195"/>
      <c r="D128" s="196"/>
      <c r="E128" s="114">
        <f>SUM(E130:E164)</f>
        <v>5071000</v>
      </c>
      <c r="F128" s="114">
        <f t="shared" ref="F128:G128" si="50">SUM(F130:F164)</f>
        <v>0</v>
      </c>
      <c r="G128" s="114">
        <f t="shared" si="50"/>
        <v>5071000</v>
      </c>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c r="HC128" s="3"/>
      <c r="HD128" s="3"/>
      <c r="HE128" s="3"/>
      <c r="HF128" s="3"/>
      <c r="HG128" s="3"/>
      <c r="HH128" s="3"/>
      <c r="HI128" s="3"/>
      <c r="HJ128" s="3"/>
      <c r="HK128" s="3"/>
      <c r="HL128" s="3"/>
      <c r="HM128" s="3"/>
      <c r="HN128" s="3"/>
      <c r="HO128" s="3"/>
      <c r="HP128" s="3"/>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10"/>
      <c r="LY128" s="11"/>
    </row>
    <row r="129" spans="1:337" ht="15" hidden="1" customHeight="1" x14ac:dyDescent="0.25">
      <c r="A129" s="224" t="s">
        <v>22</v>
      </c>
      <c r="B129" s="225"/>
      <c r="C129" s="225"/>
      <c r="D129" s="226"/>
      <c r="E129" s="144"/>
      <c r="F129" s="138"/>
      <c r="G129" s="113"/>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c r="HC129" s="3"/>
      <c r="HD129" s="3"/>
      <c r="HE129" s="3"/>
      <c r="HF129" s="3"/>
      <c r="HG129" s="3"/>
      <c r="HH129" s="3"/>
      <c r="HI129" s="3"/>
      <c r="HJ129" s="3"/>
      <c r="HK129" s="3"/>
      <c r="HL129" s="3"/>
      <c r="HM129" s="3"/>
      <c r="HN129" s="3"/>
      <c r="HO129" s="3"/>
      <c r="HP129" s="3"/>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10"/>
      <c r="LY129" s="11"/>
    </row>
    <row r="130" spans="1:337" ht="61.5" hidden="1" customHeight="1" x14ac:dyDescent="0.25">
      <c r="A130" s="191" t="s">
        <v>125</v>
      </c>
      <c r="B130" s="191"/>
      <c r="C130" s="191"/>
      <c r="D130" s="192"/>
      <c r="E130" s="160">
        <v>40000</v>
      </c>
      <c r="F130" s="160"/>
      <c r="G130" s="160">
        <f t="shared" ref="G130" si="51">E130+F130</f>
        <v>40000</v>
      </c>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10"/>
      <c r="LY130" s="11"/>
    </row>
    <row r="131" spans="1:337" ht="28.5" hidden="1" customHeight="1" x14ac:dyDescent="0.25">
      <c r="A131" s="194" t="s">
        <v>110</v>
      </c>
      <c r="B131" s="195"/>
      <c r="C131" s="195"/>
      <c r="D131" s="196"/>
      <c r="E131" s="114">
        <v>0</v>
      </c>
      <c r="F131" s="139"/>
      <c r="G131" s="103">
        <f t="shared" ref="G131:G139" si="52">E131+F131</f>
        <v>0</v>
      </c>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c r="HC131" s="3"/>
      <c r="HD131" s="3"/>
      <c r="HE131" s="3"/>
      <c r="HF131" s="3"/>
      <c r="HG131" s="3"/>
      <c r="HH131" s="3"/>
      <c r="HI131" s="3"/>
      <c r="HJ131" s="3"/>
      <c r="HK131" s="3"/>
      <c r="HL131" s="3"/>
      <c r="HM131" s="3"/>
      <c r="HN131" s="3"/>
      <c r="HO131" s="3"/>
      <c r="HP131" s="3"/>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10"/>
      <c r="LY131" s="11"/>
    </row>
    <row r="132" spans="1:337" ht="51" hidden="1" customHeight="1" x14ac:dyDescent="0.25">
      <c r="A132" s="194" t="s">
        <v>128</v>
      </c>
      <c r="B132" s="195"/>
      <c r="C132" s="195"/>
      <c r="D132" s="196"/>
      <c r="E132" s="114">
        <v>300000</v>
      </c>
      <c r="F132" s="139"/>
      <c r="G132" s="103">
        <f t="shared" ref="G132:G133" si="53">E132+F132</f>
        <v>300000</v>
      </c>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10"/>
      <c r="LY132" s="11"/>
    </row>
    <row r="133" spans="1:337" ht="29.25" hidden="1" customHeight="1" x14ac:dyDescent="0.25">
      <c r="A133" s="255" t="s">
        <v>129</v>
      </c>
      <c r="B133" s="256"/>
      <c r="C133" s="256"/>
      <c r="D133" s="257"/>
      <c r="E133" s="114">
        <v>180000</v>
      </c>
      <c r="F133" s="139"/>
      <c r="G133" s="103">
        <f t="shared" si="53"/>
        <v>180000</v>
      </c>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10"/>
      <c r="LY133" s="11"/>
    </row>
    <row r="134" spans="1:337" ht="37.5" hidden="1" customHeight="1" x14ac:dyDescent="0.25">
      <c r="A134" s="255" t="s">
        <v>131</v>
      </c>
      <c r="B134" s="256"/>
      <c r="C134" s="256"/>
      <c r="D134" s="257"/>
      <c r="E134" s="114">
        <v>100000</v>
      </c>
      <c r="F134" s="139"/>
      <c r="G134" s="103">
        <f t="shared" ref="G134" si="54">E134+F134</f>
        <v>100000</v>
      </c>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10"/>
      <c r="LY134" s="11"/>
    </row>
    <row r="135" spans="1:337" ht="24.75" hidden="1" customHeight="1" x14ac:dyDescent="0.25">
      <c r="A135" s="194" t="s">
        <v>134</v>
      </c>
      <c r="B135" s="195"/>
      <c r="C135" s="195"/>
      <c r="D135" s="196"/>
      <c r="E135" s="114">
        <v>200000</v>
      </c>
      <c r="F135" s="139"/>
      <c r="G135" s="103">
        <f t="shared" ref="G135" si="55">E135+F135</f>
        <v>200000</v>
      </c>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c r="HC135" s="3"/>
      <c r="HD135" s="3"/>
      <c r="HE135" s="3"/>
      <c r="HF135" s="3"/>
      <c r="HG135" s="3"/>
      <c r="HH135" s="3"/>
      <c r="HI135" s="3"/>
      <c r="HJ135" s="3"/>
      <c r="HK135" s="3"/>
      <c r="HL135" s="3"/>
      <c r="HM135" s="3"/>
      <c r="HN135" s="3"/>
      <c r="HO135" s="3"/>
      <c r="HP135" s="3"/>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10"/>
      <c r="LY135" s="11"/>
    </row>
    <row r="136" spans="1:337" ht="44.25" hidden="1" customHeight="1" x14ac:dyDescent="0.25">
      <c r="A136" s="259"/>
      <c r="B136" s="260"/>
      <c r="C136" s="260"/>
      <c r="D136" s="261"/>
      <c r="E136" s="165"/>
      <c r="F136" s="166"/>
      <c r="G136" s="167"/>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c r="HC136" s="3"/>
      <c r="HD136" s="3"/>
      <c r="HE136" s="3"/>
      <c r="HF136" s="3"/>
      <c r="HG136" s="3"/>
      <c r="HH136" s="3"/>
      <c r="HI136" s="3"/>
      <c r="HJ136" s="3"/>
      <c r="HK136" s="3"/>
      <c r="HL136" s="3"/>
      <c r="HM136" s="3"/>
      <c r="HN136" s="3"/>
      <c r="HO136" s="3"/>
      <c r="HP136" s="3"/>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10"/>
      <c r="LY136" s="11"/>
    </row>
    <row r="137" spans="1:337" ht="15.75" hidden="1" customHeight="1" x14ac:dyDescent="0.25">
      <c r="A137" s="194" t="s">
        <v>123</v>
      </c>
      <c r="B137" s="195"/>
      <c r="C137" s="195"/>
      <c r="D137" s="196"/>
      <c r="E137" s="114">
        <v>300000</v>
      </c>
      <c r="F137" s="139"/>
      <c r="G137" s="103">
        <f t="shared" si="52"/>
        <v>300000</v>
      </c>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c r="HC137" s="3"/>
      <c r="HD137" s="3"/>
      <c r="HE137" s="3"/>
      <c r="HF137" s="3"/>
      <c r="HG137" s="3"/>
      <c r="HH137" s="3"/>
      <c r="HI137" s="3"/>
      <c r="HJ137" s="3"/>
      <c r="HK137" s="3"/>
      <c r="HL137" s="3"/>
      <c r="HM137" s="3"/>
      <c r="HN137" s="3"/>
      <c r="HO137" s="3"/>
      <c r="HP137" s="3"/>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10"/>
      <c r="LY137" s="11"/>
    </row>
    <row r="138" spans="1:337" ht="28.5" hidden="1" customHeight="1" x14ac:dyDescent="0.25">
      <c r="A138" s="194" t="s">
        <v>124</v>
      </c>
      <c r="B138" s="195"/>
      <c r="C138" s="195"/>
      <c r="D138" s="196"/>
      <c r="E138" s="114">
        <v>300000</v>
      </c>
      <c r="F138" s="139"/>
      <c r="G138" s="103">
        <f t="shared" ref="G138" si="56">E138+F138</f>
        <v>300000</v>
      </c>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c r="HC138" s="3"/>
      <c r="HD138" s="3"/>
      <c r="HE138" s="3"/>
      <c r="HF138" s="3"/>
      <c r="HG138" s="3"/>
      <c r="HH138" s="3"/>
      <c r="HI138" s="3"/>
      <c r="HJ138" s="3"/>
      <c r="HK138" s="3"/>
      <c r="HL138" s="3"/>
      <c r="HM138" s="3"/>
      <c r="HN138" s="3"/>
      <c r="HO138" s="3"/>
      <c r="HP138" s="3"/>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10"/>
      <c r="LY138" s="11"/>
    </row>
    <row r="139" spans="1:337" ht="42" hidden="1" customHeight="1" x14ac:dyDescent="0.25">
      <c r="A139" s="194" t="s">
        <v>120</v>
      </c>
      <c r="B139" s="195"/>
      <c r="C139" s="195"/>
      <c r="D139" s="196"/>
      <c r="E139" s="114">
        <v>80000</v>
      </c>
      <c r="F139" s="139"/>
      <c r="G139" s="103">
        <f t="shared" si="52"/>
        <v>80000</v>
      </c>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c r="HC139" s="3"/>
      <c r="HD139" s="3"/>
      <c r="HE139" s="3"/>
      <c r="HF139" s="3"/>
      <c r="HG139" s="3"/>
      <c r="HH139" s="3"/>
      <c r="HI139" s="3"/>
      <c r="HJ139" s="3"/>
      <c r="HK139" s="3"/>
      <c r="HL139" s="3"/>
      <c r="HM139" s="3"/>
      <c r="HN139" s="3"/>
      <c r="HO139" s="3"/>
      <c r="HP139" s="3"/>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10"/>
      <c r="LY139" s="11"/>
    </row>
    <row r="140" spans="1:337" ht="28.5" hidden="1" customHeight="1" x14ac:dyDescent="0.25">
      <c r="A140" s="194" t="s">
        <v>117</v>
      </c>
      <c r="B140" s="195"/>
      <c r="C140" s="195"/>
      <c r="D140" s="196"/>
      <c r="E140" s="114">
        <v>0</v>
      </c>
      <c r="F140" s="139"/>
      <c r="G140" s="103">
        <f t="shared" ref="G140:G141" si="57">E140+F140</f>
        <v>0</v>
      </c>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c r="HC140" s="3"/>
      <c r="HD140" s="3"/>
      <c r="HE140" s="3"/>
      <c r="HF140" s="3"/>
      <c r="HG140" s="3"/>
      <c r="HH140" s="3"/>
      <c r="HI140" s="3"/>
      <c r="HJ140" s="3"/>
      <c r="HK140" s="3"/>
      <c r="HL140" s="3"/>
      <c r="HM140" s="3"/>
      <c r="HN140" s="3"/>
      <c r="HO140" s="3"/>
      <c r="HP140" s="3"/>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10"/>
      <c r="LY140" s="11"/>
    </row>
    <row r="141" spans="1:337" ht="28.5" hidden="1" customHeight="1" x14ac:dyDescent="0.25">
      <c r="A141" s="194" t="s">
        <v>138</v>
      </c>
      <c r="B141" s="195"/>
      <c r="C141" s="195"/>
      <c r="D141" s="196"/>
      <c r="E141" s="139">
        <v>300000</v>
      </c>
      <c r="F141" s="103"/>
      <c r="G141" s="103">
        <f t="shared" si="57"/>
        <v>300000</v>
      </c>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c r="HC141" s="3"/>
      <c r="HD141" s="3"/>
      <c r="HE141" s="3"/>
      <c r="HF141" s="3"/>
      <c r="HG141" s="3"/>
      <c r="HH141" s="3"/>
      <c r="HI141" s="3"/>
      <c r="HJ141" s="3"/>
      <c r="HK141" s="3"/>
      <c r="HL141" s="3"/>
      <c r="HM141" s="3"/>
      <c r="HN141" s="3"/>
      <c r="HO141" s="3"/>
      <c r="HP141" s="3"/>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10"/>
      <c r="LY141" s="11"/>
    </row>
    <row r="142" spans="1:337" ht="28.5" hidden="1" customHeight="1" x14ac:dyDescent="0.25">
      <c r="A142" s="194" t="s">
        <v>106</v>
      </c>
      <c r="B142" s="195"/>
      <c r="C142" s="195"/>
      <c r="D142" s="196"/>
      <c r="E142" s="139">
        <v>0</v>
      </c>
      <c r="F142" s="103"/>
      <c r="G142" s="103">
        <f t="shared" ref="G142" si="58">E142+F142</f>
        <v>0</v>
      </c>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c r="HC142" s="3"/>
      <c r="HD142" s="3"/>
      <c r="HE142" s="3"/>
      <c r="HF142" s="3"/>
      <c r="HG142" s="3"/>
      <c r="HH142" s="3"/>
      <c r="HI142" s="3"/>
      <c r="HJ142" s="3"/>
      <c r="HK142" s="3"/>
      <c r="HL142" s="3"/>
      <c r="HM142" s="3"/>
      <c r="HN142" s="3"/>
      <c r="HO142" s="3"/>
      <c r="HP142" s="3"/>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10"/>
      <c r="LY142" s="11"/>
    </row>
    <row r="143" spans="1:337" ht="28.5" hidden="1" customHeight="1" x14ac:dyDescent="0.25">
      <c r="A143" s="194" t="s">
        <v>136</v>
      </c>
      <c r="B143" s="195"/>
      <c r="C143" s="195"/>
      <c r="D143" s="196"/>
      <c r="E143" s="139">
        <v>300000</v>
      </c>
      <c r="F143" s="103"/>
      <c r="G143" s="103">
        <f t="shared" ref="G143" si="59">E143+F143</f>
        <v>300000</v>
      </c>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c r="HC143" s="3"/>
      <c r="HD143" s="3"/>
      <c r="HE143" s="3"/>
      <c r="HF143" s="3"/>
      <c r="HG143" s="3"/>
      <c r="HH143" s="3"/>
      <c r="HI143" s="3"/>
      <c r="HJ143" s="3"/>
      <c r="HK143" s="3"/>
      <c r="HL143" s="3"/>
      <c r="HM143" s="3"/>
      <c r="HN143" s="3"/>
      <c r="HO143" s="3"/>
      <c r="HP143" s="3"/>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10"/>
      <c r="LY143" s="11"/>
    </row>
    <row r="144" spans="1:337" ht="28.5" hidden="1" customHeight="1" x14ac:dyDescent="0.25">
      <c r="A144" s="168"/>
      <c r="B144" s="169"/>
      <c r="C144" s="169"/>
      <c r="D144" s="170"/>
      <c r="E144" s="139"/>
      <c r="F144" s="103"/>
      <c r="G144" s="103"/>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c r="HC144" s="3"/>
      <c r="HD144" s="3"/>
      <c r="HE144" s="3"/>
      <c r="HF144" s="3"/>
      <c r="HG144" s="3"/>
      <c r="HH144" s="3"/>
      <c r="HI144" s="3"/>
      <c r="HJ144" s="3"/>
      <c r="HK144" s="3"/>
      <c r="HL144" s="3"/>
      <c r="HM144" s="3"/>
      <c r="HN144" s="3"/>
      <c r="HO144" s="3"/>
      <c r="HP144" s="3"/>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10"/>
      <c r="LY144" s="11"/>
    </row>
    <row r="145" spans="1:337" ht="28.5" hidden="1" customHeight="1" x14ac:dyDescent="0.25">
      <c r="A145" s="194" t="s">
        <v>107</v>
      </c>
      <c r="B145" s="195"/>
      <c r="C145" s="195"/>
      <c r="D145" s="196"/>
      <c r="E145" s="139">
        <v>250000</v>
      </c>
      <c r="F145" s="103"/>
      <c r="G145" s="103">
        <f t="shared" ref="G145:G147" si="60">E145+F145</f>
        <v>250000</v>
      </c>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c r="HC145" s="3"/>
      <c r="HD145" s="3"/>
      <c r="HE145" s="3"/>
      <c r="HF145" s="3"/>
      <c r="HG145" s="3"/>
      <c r="HH145" s="3"/>
      <c r="HI145" s="3"/>
      <c r="HJ145" s="3"/>
      <c r="HK145" s="3"/>
      <c r="HL145" s="3"/>
      <c r="HM145" s="3"/>
      <c r="HN145" s="3"/>
      <c r="HO145" s="3"/>
      <c r="HP145" s="3"/>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10"/>
      <c r="LY145" s="11"/>
    </row>
    <row r="146" spans="1:337" ht="18.75" hidden="1" customHeight="1" x14ac:dyDescent="0.25">
      <c r="A146" s="194" t="s">
        <v>108</v>
      </c>
      <c r="B146" s="195"/>
      <c r="C146" s="195"/>
      <c r="D146" s="196"/>
      <c r="E146" s="159">
        <v>250000</v>
      </c>
      <c r="F146" s="160"/>
      <c r="G146" s="160">
        <f t="shared" si="60"/>
        <v>250000</v>
      </c>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10"/>
      <c r="HR146" s="10"/>
      <c r="HS146" s="10"/>
      <c r="HT146" s="10"/>
      <c r="HU146" s="10"/>
      <c r="HV146" s="10"/>
      <c r="HW146" s="10"/>
      <c r="HX146" s="10"/>
      <c r="HY146" s="10"/>
      <c r="HZ146" s="10"/>
      <c r="IA146" s="10"/>
      <c r="IB146" s="10"/>
      <c r="IC146" s="10"/>
      <c r="ID146" s="10"/>
      <c r="IE146" s="10"/>
      <c r="IF146" s="10"/>
      <c r="IG146" s="10"/>
      <c r="IH146" s="10"/>
      <c r="II146" s="10"/>
      <c r="IJ146" s="10"/>
      <c r="IK146" s="10"/>
      <c r="IL146" s="10"/>
      <c r="IM146" s="10"/>
      <c r="IN146" s="10"/>
      <c r="IO146" s="10"/>
      <c r="IP146" s="10"/>
      <c r="IQ146" s="10"/>
      <c r="IR146" s="10"/>
      <c r="IS146" s="10"/>
      <c r="IT146" s="10"/>
      <c r="IU146" s="10"/>
      <c r="IV146" s="10"/>
      <c r="IW146" s="10"/>
      <c r="IX146" s="10"/>
      <c r="IY146" s="10"/>
      <c r="IZ146" s="10"/>
      <c r="JA146" s="10"/>
      <c r="JB146" s="10"/>
      <c r="JC146" s="10"/>
      <c r="JD146" s="10"/>
      <c r="JE146" s="10"/>
      <c r="JF146" s="10"/>
      <c r="JG146" s="10"/>
      <c r="JH146" s="10"/>
      <c r="JI146" s="10"/>
      <c r="JJ146" s="10"/>
      <c r="JK146" s="10"/>
      <c r="JL146" s="10"/>
      <c r="JM146" s="10"/>
      <c r="JN146" s="10"/>
      <c r="JO146" s="10"/>
      <c r="JP146" s="10"/>
      <c r="JQ146" s="10"/>
      <c r="JR146" s="10"/>
      <c r="JS146" s="10"/>
      <c r="JT146" s="10"/>
      <c r="JU146" s="10"/>
      <c r="JV146" s="10"/>
      <c r="JW146" s="10"/>
      <c r="JX146" s="10"/>
      <c r="JY146" s="10"/>
      <c r="JZ146" s="10"/>
      <c r="KA146" s="10"/>
      <c r="KB146" s="10"/>
      <c r="KC146" s="10"/>
      <c r="KD146" s="10"/>
      <c r="KE146" s="10"/>
      <c r="KF146" s="10"/>
      <c r="KG146" s="10"/>
      <c r="KH146" s="10"/>
      <c r="KI146" s="10"/>
      <c r="KJ146" s="10"/>
      <c r="KK146" s="10"/>
      <c r="KL146" s="10"/>
      <c r="KM146" s="10"/>
      <c r="KN146" s="10"/>
      <c r="KO146" s="10"/>
      <c r="KP146" s="10"/>
      <c r="KQ146" s="10"/>
      <c r="KR146" s="10"/>
      <c r="KS146" s="10"/>
      <c r="KT146" s="10"/>
      <c r="KU146" s="10"/>
      <c r="KV146" s="10"/>
      <c r="KW146" s="10"/>
      <c r="KX146" s="10"/>
      <c r="KY146" s="10"/>
      <c r="KZ146" s="10"/>
      <c r="LA146" s="10"/>
      <c r="LB146" s="10"/>
      <c r="LC146" s="10"/>
      <c r="LD146" s="10"/>
      <c r="LE146" s="10"/>
      <c r="LF146" s="10"/>
      <c r="LG146" s="10"/>
      <c r="LH146" s="10"/>
      <c r="LI146" s="10"/>
      <c r="LJ146" s="10"/>
      <c r="LK146" s="10"/>
      <c r="LL146" s="10"/>
      <c r="LM146" s="10"/>
      <c r="LN146" s="10"/>
      <c r="LO146" s="10"/>
      <c r="LP146" s="10"/>
      <c r="LQ146" s="10"/>
      <c r="LR146" s="10"/>
      <c r="LS146" s="10"/>
      <c r="LT146" s="10"/>
      <c r="LU146" s="10"/>
      <c r="LV146" s="10"/>
      <c r="LW146" s="10"/>
      <c r="LX146" s="10"/>
      <c r="LY146" s="11"/>
    </row>
    <row r="147" spans="1:337" ht="39" hidden="1" customHeight="1" x14ac:dyDescent="0.25">
      <c r="A147" s="194" t="s">
        <v>121</v>
      </c>
      <c r="B147" s="195"/>
      <c r="C147" s="195"/>
      <c r="D147" s="196"/>
      <c r="E147" s="160">
        <v>30000</v>
      </c>
      <c r="F147" s="160"/>
      <c r="G147" s="160">
        <f t="shared" si="60"/>
        <v>30000</v>
      </c>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10"/>
      <c r="HR147" s="10"/>
      <c r="HS147" s="10"/>
      <c r="HT147" s="10"/>
      <c r="HU147" s="10"/>
      <c r="HV147" s="10"/>
      <c r="HW147" s="10"/>
      <c r="HX147" s="10"/>
      <c r="HY147" s="10"/>
      <c r="HZ147" s="10"/>
      <c r="IA147" s="10"/>
      <c r="IB147" s="10"/>
      <c r="IC147" s="10"/>
      <c r="ID147" s="10"/>
      <c r="IE147" s="10"/>
      <c r="IF147" s="10"/>
      <c r="IG147" s="10"/>
      <c r="IH147" s="10"/>
      <c r="II147" s="10"/>
      <c r="IJ147" s="10"/>
      <c r="IK147" s="10"/>
      <c r="IL147" s="10"/>
      <c r="IM147" s="10"/>
      <c r="IN147" s="10"/>
      <c r="IO147" s="10"/>
      <c r="IP147" s="10"/>
      <c r="IQ147" s="10"/>
      <c r="IR147" s="10"/>
      <c r="IS147" s="10"/>
      <c r="IT147" s="10"/>
      <c r="IU147" s="10"/>
      <c r="IV147" s="10"/>
      <c r="IW147" s="10"/>
      <c r="IX147" s="10"/>
      <c r="IY147" s="10"/>
      <c r="IZ147" s="10"/>
      <c r="JA147" s="10"/>
      <c r="JB147" s="10"/>
      <c r="JC147" s="10"/>
      <c r="JD147" s="10"/>
      <c r="JE147" s="10"/>
      <c r="JF147" s="10"/>
      <c r="JG147" s="10"/>
      <c r="JH147" s="10"/>
      <c r="JI147" s="10"/>
      <c r="JJ147" s="10"/>
      <c r="JK147" s="10"/>
      <c r="JL147" s="10"/>
      <c r="JM147" s="10"/>
      <c r="JN147" s="10"/>
      <c r="JO147" s="10"/>
      <c r="JP147" s="10"/>
      <c r="JQ147" s="10"/>
      <c r="JR147" s="10"/>
      <c r="JS147" s="10"/>
      <c r="JT147" s="10"/>
      <c r="JU147" s="10"/>
      <c r="JV147" s="10"/>
      <c r="JW147" s="10"/>
      <c r="JX147" s="10"/>
      <c r="JY147" s="10"/>
      <c r="JZ147" s="10"/>
      <c r="KA147" s="10"/>
      <c r="KB147" s="10"/>
      <c r="KC147" s="10"/>
      <c r="KD147" s="10"/>
      <c r="KE147" s="10"/>
      <c r="KF147" s="10"/>
      <c r="KG147" s="10"/>
      <c r="KH147" s="10"/>
      <c r="KI147" s="10"/>
      <c r="KJ147" s="10"/>
      <c r="KK147" s="10"/>
      <c r="KL147" s="10"/>
      <c r="KM147" s="10"/>
      <c r="KN147" s="10"/>
      <c r="KO147" s="10"/>
      <c r="KP147" s="10"/>
      <c r="KQ147" s="10"/>
      <c r="KR147" s="10"/>
      <c r="KS147" s="10"/>
      <c r="KT147" s="10"/>
      <c r="KU147" s="10"/>
      <c r="KV147" s="10"/>
      <c r="KW147" s="10"/>
      <c r="KX147" s="10"/>
      <c r="KY147" s="10"/>
      <c r="KZ147" s="10"/>
      <c r="LA147" s="10"/>
      <c r="LB147" s="10"/>
      <c r="LC147" s="10"/>
      <c r="LD147" s="10"/>
      <c r="LE147" s="10"/>
      <c r="LF147" s="10"/>
      <c r="LG147" s="10"/>
      <c r="LH147" s="10"/>
      <c r="LI147" s="10"/>
      <c r="LJ147" s="10"/>
      <c r="LK147" s="10"/>
      <c r="LL147" s="10"/>
      <c r="LM147" s="10"/>
      <c r="LN147" s="10"/>
      <c r="LO147" s="10"/>
      <c r="LP147" s="10"/>
      <c r="LQ147" s="10"/>
      <c r="LR147" s="10"/>
      <c r="LS147" s="10"/>
      <c r="LT147" s="10"/>
      <c r="LU147" s="10"/>
      <c r="LV147" s="10"/>
      <c r="LW147" s="10"/>
      <c r="LX147" s="10"/>
      <c r="LY147" s="11"/>
    </row>
    <row r="148" spans="1:337" ht="39" hidden="1" customHeight="1" x14ac:dyDescent="0.25">
      <c r="A148" s="194" t="s">
        <v>94</v>
      </c>
      <c r="B148" s="195"/>
      <c r="C148" s="195"/>
      <c r="D148" s="196"/>
      <c r="E148" s="83">
        <v>45000</v>
      </c>
      <c r="F148" s="161"/>
      <c r="G148" s="162">
        <f t="shared" ref="G148:G154" si="61">E148+F148</f>
        <v>45000</v>
      </c>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c r="HC148" s="3"/>
      <c r="HD148" s="3"/>
      <c r="HE148" s="3"/>
      <c r="HF148" s="3"/>
      <c r="HG148" s="3"/>
      <c r="HH148" s="3"/>
      <c r="HI148" s="3"/>
      <c r="HJ148" s="3"/>
      <c r="HK148" s="3"/>
      <c r="HL148" s="3"/>
      <c r="HM148" s="3"/>
      <c r="HN148" s="3"/>
      <c r="HO148" s="3"/>
      <c r="HP148" s="3"/>
      <c r="HQ148" s="10"/>
      <c r="HR148" s="10"/>
      <c r="HS148" s="10"/>
      <c r="HT148" s="10"/>
      <c r="HU148" s="10"/>
      <c r="HV148" s="10"/>
      <c r="HW148" s="10"/>
      <c r="HX148" s="10"/>
      <c r="HY148" s="10"/>
      <c r="HZ148" s="10"/>
      <c r="IA148" s="10"/>
      <c r="IB148" s="10"/>
      <c r="IC148" s="10"/>
      <c r="ID148" s="10"/>
      <c r="IE148" s="10"/>
      <c r="IF148" s="10"/>
      <c r="IG148" s="10"/>
      <c r="IH148" s="10"/>
      <c r="II148" s="10"/>
      <c r="IJ148" s="10"/>
      <c r="IK148" s="10"/>
      <c r="IL148" s="10"/>
      <c r="IM148" s="10"/>
      <c r="IN148" s="10"/>
      <c r="IO148" s="10"/>
      <c r="IP148" s="10"/>
      <c r="IQ148" s="10"/>
      <c r="IR148" s="10"/>
      <c r="IS148" s="10"/>
      <c r="IT148" s="10"/>
      <c r="IU148" s="10"/>
      <c r="IV148" s="10"/>
      <c r="IW148" s="10"/>
      <c r="IX148" s="10"/>
      <c r="IY148" s="10"/>
      <c r="IZ148" s="10"/>
      <c r="JA148" s="10"/>
      <c r="JB148" s="10"/>
      <c r="JC148" s="10"/>
      <c r="JD148" s="10"/>
      <c r="JE148" s="10"/>
      <c r="JF148" s="10"/>
      <c r="JG148" s="10"/>
      <c r="JH148" s="10"/>
      <c r="JI148" s="10"/>
      <c r="JJ148" s="10"/>
      <c r="JK148" s="10"/>
      <c r="JL148" s="10"/>
      <c r="JM148" s="10"/>
      <c r="JN148" s="10"/>
      <c r="JO148" s="10"/>
      <c r="JP148" s="10"/>
      <c r="JQ148" s="10"/>
      <c r="JR148" s="10"/>
      <c r="JS148" s="10"/>
      <c r="JT148" s="10"/>
      <c r="JU148" s="10"/>
      <c r="JV148" s="10"/>
      <c r="JW148" s="10"/>
      <c r="JX148" s="10"/>
      <c r="JY148" s="10"/>
      <c r="JZ148" s="10"/>
      <c r="KA148" s="10"/>
      <c r="KB148" s="10"/>
      <c r="KC148" s="10"/>
      <c r="KD148" s="10"/>
      <c r="KE148" s="10"/>
      <c r="KF148" s="10"/>
      <c r="KG148" s="10"/>
      <c r="KH148" s="10"/>
      <c r="KI148" s="10"/>
      <c r="KJ148" s="10"/>
      <c r="KK148" s="10"/>
      <c r="KL148" s="10"/>
      <c r="KM148" s="10"/>
      <c r="KN148" s="10"/>
      <c r="KO148" s="10"/>
      <c r="KP148" s="10"/>
      <c r="KQ148" s="10"/>
      <c r="KR148" s="10"/>
      <c r="KS148" s="10"/>
      <c r="KT148" s="10"/>
      <c r="KU148" s="10"/>
      <c r="KV148" s="10"/>
      <c r="KW148" s="10"/>
      <c r="KX148" s="10"/>
      <c r="KY148" s="10"/>
      <c r="KZ148" s="10"/>
      <c r="LA148" s="10"/>
      <c r="LB148" s="10"/>
      <c r="LC148" s="10"/>
      <c r="LD148" s="10"/>
      <c r="LE148" s="10"/>
      <c r="LF148" s="10"/>
      <c r="LG148" s="10"/>
      <c r="LH148" s="10"/>
      <c r="LI148" s="10"/>
      <c r="LJ148" s="10"/>
      <c r="LK148" s="10"/>
      <c r="LL148" s="10"/>
      <c r="LM148" s="10"/>
      <c r="LN148" s="10"/>
      <c r="LO148" s="10"/>
      <c r="LP148" s="10"/>
      <c r="LQ148" s="10"/>
      <c r="LR148" s="10"/>
      <c r="LS148" s="10"/>
      <c r="LT148" s="10"/>
      <c r="LU148" s="10"/>
      <c r="LV148" s="10"/>
      <c r="LW148" s="10"/>
      <c r="LX148" s="10"/>
      <c r="LY148" s="11"/>
    </row>
    <row r="149" spans="1:337" ht="47.25" hidden="1" customHeight="1" x14ac:dyDescent="0.25">
      <c r="A149" s="194" t="s">
        <v>103</v>
      </c>
      <c r="B149" s="195"/>
      <c r="C149" s="195"/>
      <c r="D149" s="196"/>
      <c r="E149" s="83">
        <v>100000</v>
      </c>
      <c r="F149" s="161"/>
      <c r="G149" s="162">
        <f t="shared" si="61"/>
        <v>100000</v>
      </c>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c r="HC149" s="3"/>
      <c r="HD149" s="3"/>
      <c r="HE149" s="3"/>
      <c r="HF149" s="3"/>
      <c r="HG149" s="3"/>
      <c r="HH149" s="3"/>
      <c r="HI149" s="3"/>
      <c r="HJ149" s="3"/>
      <c r="HK149" s="3"/>
      <c r="HL149" s="3"/>
      <c r="HM149" s="3"/>
      <c r="HN149" s="3"/>
      <c r="HO149" s="3"/>
      <c r="HP149" s="3"/>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10"/>
      <c r="LY149" s="11"/>
    </row>
    <row r="150" spans="1:337" ht="27" hidden="1" customHeight="1" x14ac:dyDescent="0.25">
      <c r="A150" s="194" t="s">
        <v>82</v>
      </c>
      <c r="B150" s="195"/>
      <c r="C150" s="195"/>
      <c r="D150" s="196"/>
      <c r="E150" s="83">
        <v>200000</v>
      </c>
      <c r="F150" s="159"/>
      <c r="G150" s="160">
        <f t="shared" si="61"/>
        <v>200000</v>
      </c>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c r="HC150" s="3"/>
      <c r="HD150" s="3"/>
      <c r="HE150" s="3"/>
      <c r="HF150" s="3"/>
      <c r="HG150" s="3"/>
      <c r="HH150" s="3"/>
      <c r="HI150" s="3"/>
      <c r="HJ150" s="3"/>
      <c r="HK150" s="3"/>
      <c r="HL150" s="3"/>
      <c r="HM150" s="3"/>
      <c r="HN150" s="3"/>
      <c r="HO150" s="3"/>
      <c r="HP150" s="3"/>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10"/>
      <c r="LY150" s="11"/>
    </row>
    <row r="151" spans="1:337" ht="27" hidden="1" customHeight="1" x14ac:dyDescent="0.25">
      <c r="A151" s="194" t="s">
        <v>104</v>
      </c>
      <c r="B151" s="195"/>
      <c r="C151" s="195"/>
      <c r="D151" s="196"/>
      <c r="E151" s="83">
        <v>300000</v>
      </c>
      <c r="F151" s="159"/>
      <c r="G151" s="160">
        <f t="shared" si="61"/>
        <v>300000</v>
      </c>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c r="HC151" s="3"/>
      <c r="HD151" s="3"/>
      <c r="HE151" s="3"/>
      <c r="HF151" s="3"/>
      <c r="HG151" s="3"/>
      <c r="HH151" s="3"/>
      <c r="HI151" s="3"/>
      <c r="HJ151" s="3"/>
      <c r="HK151" s="3"/>
      <c r="HL151" s="3"/>
      <c r="HM151" s="3"/>
      <c r="HN151" s="3"/>
      <c r="HO151" s="3"/>
      <c r="HP151" s="3"/>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10"/>
      <c r="LY151" s="11"/>
    </row>
    <row r="152" spans="1:337" ht="63" hidden="1" customHeight="1" x14ac:dyDescent="0.25">
      <c r="A152" s="194" t="s">
        <v>80</v>
      </c>
      <c r="B152" s="195"/>
      <c r="C152" s="195"/>
      <c r="D152" s="196"/>
      <c r="E152" s="83">
        <v>15000</v>
      </c>
      <c r="F152" s="159"/>
      <c r="G152" s="160">
        <f t="shared" si="61"/>
        <v>15000</v>
      </c>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c r="HC152" s="3"/>
      <c r="HD152" s="3"/>
      <c r="HE152" s="3"/>
      <c r="HF152" s="3"/>
      <c r="HG152" s="3"/>
      <c r="HH152" s="3"/>
      <c r="HI152" s="3"/>
      <c r="HJ152" s="3"/>
      <c r="HK152" s="3"/>
      <c r="HL152" s="3"/>
      <c r="HM152" s="3"/>
      <c r="HN152" s="3"/>
      <c r="HO152" s="3"/>
      <c r="HP152" s="3"/>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10"/>
      <c r="LY152" s="11"/>
    </row>
    <row r="153" spans="1:337" ht="27.75" hidden="1" customHeight="1" x14ac:dyDescent="0.25">
      <c r="A153" s="194" t="s">
        <v>81</v>
      </c>
      <c r="B153" s="195"/>
      <c r="C153" s="195"/>
      <c r="D153" s="196"/>
      <c r="E153" s="83">
        <v>500000</v>
      </c>
      <c r="F153" s="159"/>
      <c r="G153" s="160">
        <f t="shared" si="61"/>
        <v>500000</v>
      </c>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c r="HC153" s="3"/>
      <c r="HD153" s="3"/>
      <c r="HE153" s="3"/>
      <c r="HF153" s="3"/>
      <c r="HG153" s="3"/>
      <c r="HH153" s="3"/>
      <c r="HI153" s="3"/>
      <c r="HJ153" s="3"/>
      <c r="HK153" s="3"/>
      <c r="HL153" s="3"/>
      <c r="HM153" s="3"/>
      <c r="HN153" s="3"/>
      <c r="HO153" s="3"/>
      <c r="HP153" s="3"/>
      <c r="HQ153" s="10"/>
      <c r="HR153" s="10"/>
      <c r="HS153" s="10"/>
      <c r="HT153" s="10"/>
      <c r="HU153" s="10"/>
      <c r="HV153" s="10"/>
      <c r="HW153" s="10"/>
      <c r="HX153" s="10"/>
      <c r="HY153" s="10"/>
      <c r="HZ153" s="10"/>
      <c r="IA153" s="10"/>
      <c r="IB153" s="10"/>
      <c r="IC153" s="10"/>
      <c r="ID153" s="10"/>
      <c r="IE153" s="10"/>
      <c r="IF153" s="10"/>
      <c r="IG153" s="10"/>
      <c r="IH153" s="10"/>
      <c r="II153" s="10"/>
      <c r="IJ153" s="10"/>
      <c r="IK153" s="10"/>
      <c r="IL153" s="10"/>
      <c r="IM153" s="10"/>
      <c r="IN153" s="10"/>
      <c r="IO153" s="10"/>
      <c r="IP153" s="10"/>
      <c r="IQ153" s="10"/>
      <c r="IR153" s="10"/>
      <c r="IS153" s="10"/>
      <c r="IT153" s="10"/>
      <c r="IU153" s="10"/>
      <c r="IV153" s="10"/>
      <c r="IW153" s="10"/>
      <c r="IX153" s="10"/>
      <c r="IY153" s="10"/>
      <c r="IZ153" s="10"/>
      <c r="JA153" s="10"/>
      <c r="JB153" s="10"/>
      <c r="JC153" s="10"/>
      <c r="JD153" s="10"/>
      <c r="JE153" s="10"/>
      <c r="JF153" s="10"/>
      <c r="JG153" s="10"/>
      <c r="JH153" s="10"/>
      <c r="JI153" s="10"/>
      <c r="JJ153" s="10"/>
      <c r="JK153" s="10"/>
      <c r="JL153" s="10"/>
      <c r="JM153" s="10"/>
      <c r="JN153" s="10"/>
      <c r="JO153" s="10"/>
      <c r="JP153" s="10"/>
      <c r="JQ153" s="10"/>
      <c r="JR153" s="10"/>
      <c r="JS153" s="10"/>
      <c r="JT153" s="10"/>
      <c r="JU153" s="10"/>
      <c r="JV153" s="10"/>
      <c r="JW153" s="10"/>
      <c r="JX153" s="10"/>
      <c r="JY153" s="10"/>
      <c r="JZ153" s="10"/>
      <c r="KA153" s="10"/>
      <c r="KB153" s="10"/>
      <c r="KC153" s="10"/>
      <c r="KD153" s="10"/>
      <c r="KE153" s="10"/>
      <c r="KF153" s="10"/>
      <c r="KG153" s="10"/>
      <c r="KH153" s="10"/>
      <c r="KI153" s="10"/>
      <c r="KJ153" s="10"/>
      <c r="KK153" s="10"/>
      <c r="KL153" s="10"/>
      <c r="KM153" s="10"/>
      <c r="KN153" s="10"/>
      <c r="KO153" s="10"/>
      <c r="KP153" s="10"/>
      <c r="KQ153" s="10"/>
      <c r="KR153" s="10"/>
      <c r="KS153" s="10"/>
      <c r="KT153" s="10"/>
      <c r="KU153" s="10"/>
      <c r="KV153" s="10"/>
      <c r="KW153" s="10"/>
      <c r="KX153" s="10"/>
      <c r="KY153" s="10"/>
      <c r="KZ153" s="10"/>
      <c r="LA153" s="10"/>
      <c r="LB153" s="10"/>
      <c r="LC153" s="10"/>
      <c r="LD153" s="10"/>
      <c r="LE153" s="10"/>
      <c r="LF153" s="10"/>
      <c r="LG153" s="10"/>
      <c r="LH153" s="10"/>
      <c r="LI153" s="10"/>
      <c r="LJ153" s="10"/>
      <c r="LK153" s="10"/>
      <c r="LL153" s="10"/>
      <c r="LM153" s="10"/>
      <c r="LN153" s="10"/>
      <c r="LO153" s="10"/>
      <c r="LP153" s="10"/>
      <c r="LQ153" s="10"/>
      <c r="LR153" s="10"/>
      <c r="LS153" s="10"/>
      <c r="LT153" s="10"/>
      <c r="LU153" s="10"/>
      <c r="LV153" s="10"/>
      <c r="LW153" s="10"/>
      <c r="LX153" s="10"/>
      <c r="LY153" s="11"/>
    </row>
    <row r="154" spans="1:337" ht="29.25" hidden="1" customHeight="1" x14ac:dyDescent="0.25">
      <c r="A154" s="190" t="s">
        <v>89</v>
      </c>
      <c r="B154" s="191"/>
      <c r="C154" s="191"/>
      <c r="D154" s="192"/>
      <c r="E154" s="114">
        <v>200000</v>
      </c>
      <c r="F154" s="143"/>
      <c r="G154" s="125">
        <f t="shared" si="61"/>
        <v>200000</v>
      </c>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c r="HC154" s="3"/>
      <c r="HD154" s="3"/>
      <c r="HE154" s="3"/>
      <c r="HF154" s="3"/>
      <c r="HG154" s="3"/>
      <c r="HH154" s="3"/>
      <c r="HI154" s="3"/>
      <c r="HJ154" s="3"/>
      <c r="HK154" s="3"/>
      <c r="HL154" s="3"/>
      <c r="HM154" s="3"/>
      <c r="HN154" s="3"/>
      <c r="HO154" s="3"/>
      <c r="HP154" s="3"/>
      <c r="HQ154" s="10"/>
      <c r="HR154" s="10"/>
      <c r="HS154" s="10"/>
      <c r="HT154" s="10"/>
      <c r="HU154" s="10"/>
      <c r="HV154" s="10"/>
      <c r="HW154" s="10"/>
      <c r="HX154" s="10"/>
      <c r="HY154" s="10"/>
      <c r="HZ154" s="10"/>
      <c r="IA154" s="10"/>
      <c r="IB154" s="10"/>
      <c r="IC154" s="10"/>
      <c r="ID154" s="10"/>
      <c r="IE154" s="10"/>
      <c r="IF154" s="10"/>
      <c r="IG154" s="10"/>
      <c r="IH154" s="10"/>
      <c r="II154" s="10"/>
      <c r="IJ154" s="10"/>
      <c r="IK154" s="10"/>
      <c r="IL154" s="10"/>
      <c r="IM154" s="10"/>
      <c r="IN154" s="10"/>
      <c r="IO154" s="10"/>
      <c r="IP154" s="10"/>
      <c r="IQ154" s="10"/>
      <c r="IR154" s="10"/>
      <c r="IS154" s="10"/>
      <c r="IT154" s="10"/>
      <c r="IU154" s="10"/>
      <c r="IV154" s="10"/>
      <c r="IW154" s="10"/>
      <c r="IX154" s="10"/>
      <c r="IY154" s="10"/>
      <c r="IZ154" s="10"/>
      <c r="JA154" s="10"/>
      <c r="JB154" s="10"/>
      <c r="JC154" s="10"/>
      <c r="JD154" s="10"/>
      <c r="JE154" s="10"/>
      <c r="JF154" s="10"/>
      <c r="JG154" s="10"/>
      <c r="JH154" s="10"/>
      <c r="JI154" s="10"/>
      <c r="JJ154" s="10"/>
      <c r="JK154" s="10"/>
      <c r="JL154" s="10"/>
      <c r="JM154" s="10"/>
      <c r="JN154" s="10"/>
      <c r="JO154" s="10"/>
      <c r="JP154" s="10"/>
      <c r="JQ154" s="10"/>
      <c r="JR154" s="10"/>
      <c r="JS154" s="10"/>
      <c r="JT154" s="10"/>
      <c r="JU154" s="10"/>
      <c r="JV154" s="10"/>
      <c r="JW154" s="10"/>
      <c r="JX154" s="10"/>
      <c r="JY154" s="10"/>
      <c r="JZ154" s="10"/>
      <c r="KA154" s="10"/>
      <c r="KB154" s="10"/>
      <c r="KC154" s="10"/>
      <c r="KD154" s="10"/>
      <c r="KE154" s="10"/>
      <c r="KF154" s="10"/>
      <c r="KG154" s="10"/>
      <c r="KH154" s="10"/>
      <c r="KI154" s="10"/>
      <c r="KJ154" s="10"/>
      <c r="KK154" s="10"/>
      <c r="KL154" s="10"/>
      <c r="KM154" s="10"/>
      <c r="KN154" s="10"/>
      <c r="KO154" s="10"/>
      <c r="KP154" s="10"/>
      <c r="KQ154" s="10"/>
      <c r="KR154" s="10"/>
      <c r="KS154" s="10"/>
      <c r="KT154" s="10"/>
      <c r="KU154" s="10"/>
      <c r="KV154" s="10"/>
      <c r="KW154" s="10"/>
      <c r="KX154" s="10"/>
      <c r="KY154" s="10"/>
      <c r="KZ154" s="10"/>
      <c r="LA154" s="10"/>
      <c r="LB154" s="10"/>
      <c r="LC154" s="10"/>
      <c r="LD154" s="10"/>
      <c r="LE154" s="10"/>
      <c r="LF154" s="10"/>
      <c r="LG154" s="10"/>
      <c r="LH154" s="10"/>
      <c r="LI154" s="10"/>
      <c r="LJ154" s="10"/>
      <c r="LK154" s="10"/>
      <c r="LL154" s="10"/>
      <c r="LM154" s="10"/>
      <c r="LN154" s="10"/>
      <c r="LO154" s="10"/>
      <c r="LP154" s="10"/>
      <c r="LQ154" s="10"/>
      <c r="LR154" s="10"/>
      <c r="LS154" s="10"/>
      <c r="LT154" s="10"/>
      <c r="LU154" s="10"/>
      <c r="LV154" s="10"/>
      <c r="LW154" s="10"/>
      <c r="LX154" s="10"/>
      <c r="LY154" s="11"/>
    </row>
    <row r="155" spans="1:337" ht="27.75" hidden="1" customHeight="1" x14ac:dyDescent="0.25">
      <c r="A155" s="190" t="s">
        <v>87</v>
      </c>
      <c r="B155" s="191"/>
      <c r="C155" s="191"/>
      <c r="D155" s="192"/>
      <c r="E155" s="114">
        <v>300000</v>
      </c>
      <c r="F155" s="143"/>
      <c r="G155" s="125">
        <f t="shared" ref="G155:G159" si="62">E155+F155</f>
        <v>300000</v>
      </c>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c r="HC155" s="3"/>
      <c r="HD155" s="3"/>
      <c r="HE155" s="3"/>
      <c r="HF155" s="3"/>
      <c r="HG155" s="3"/>
      <c r="HH155" s="3"/>
      <c r="HI155" s="3"/>
      <c r="HJ155" s="3"/>
      <c r="HK155" s="3"/>
      <c r="HL155" s="3"/>
      <c r="HM155" s="3"/>
      <c r="HN155" s="3"/>
      <c r="HO155" s="3"/>
      <c r="HP155" s="3"/>
      <c r="HQ155" s="10"/>
      <c r="HR155" s="10"/>
      <c r="HS155" s="10"/>
      <c r="HT155" s="10"/>
      <c r="HU155" s="10"/>
      <c r="HV155" s="10"/>
      <c r="HW155" s="10"/>
      <c r="HX155" s="10"/>
      <c r="HY155" s="10"/>
      <c r="HZ155" s="10"/>
      <c r="IA155" s="10"/>
      <c r="IB155" s="10"/>
      <c r="IC155" s="10"/>
      <c r="ID155" s="10"/>
      <c r="IE155" s="10"/>
      <c r="IF155" s="10"/>
      <c r="IG155" s="10"/>
      <c r="IH155" s="10"/>
      <c r="II155" s="10"/>
      <c r="IJ155" s="10"/>
      <c r="IK155" s="10"/>
      <c r="IL155" s="10"/>
      <c r="IM155" s="10"/>
      <c r="IN155" s="10"/>
      <c r="IO155" s="10"/>
      <c r="IP155" s="10"/>
      <c r="IQ155" s="10"/>
      <c r="IR155" s="10"/>
      <c r="IS155" s="10"/>
      <c r="IT155" s="10"/>
      <c r="IU155" s="10"/>
      <c r="IV155" s="10"/>
      <c r="IW155" s="10"/>
      <c r="IX155" s="10"/>
      <c r="IY155" s="10"/>
      <c r="IZ155" s="10"/>
      <c r="JA155" s="10"/>
      <c r="JB155" s="10"/>
      <c r="JC155" s="10"/>
      <c r="JD155" s="10"/>
      <c r="JE155" s="10"/>
      <c r="JF155" s="10"/>
      <c r="JG155" s="10"/>
      <c r="JH155" s="10"/>
      <c r="JI155" s="10"/>
      <c r="JJ155" s="10"/>
      <c r="JK155" s="10"/>
      <c r="JL155" s="10"/>
      <c r="JM155" s="10"/>
      <c r="JN155" s="10"/>
      <c r="JO155" s="10"/>
      <c r="JP155" s="10"/>
      <c r="JQ155" s="10"/>
      <c r="JR155" s="10"/>
      <c r="JS155" s="10"/>
      <c r="JT155" s="10"/>
      <c r="JU155" s="10"/>
      <c r="JV155" s="10"/>
      <c r="JW155" s="10"/>
      <c r="JX155" s="10"/>
      <c r="JY155" s="10"/>
      <c r="JZ155" s="10"/>
      <c r="KA155" s="10"/>
      <c r="KB155" s="10"/>
      <c r="KC155" s="10"/>
      <c r="KD155" s="10"/>
      <c r="KE155" s="10"/>
      <c r="KF155" s="10"/>
      <c r="KG155" s="10"/>
      <c r="KH155" s="10"/>
      <c r="KI155" s="10"/>
      <c r="KJ155" s="10"/>
      <c r="KK155" s="10"/>
      <c r="KL155" s="10"/>
      <c r="KM155" s="10"/>
      <c r="KN155" s="10"/>
      <c r="KO155" s="10"/>
      <c r="KP155" s="10"/>
      <c r="KQ155" s="10"/>
      <c r="KR155" s="10"/>
      <c r="KS155" s="10"/>
      <c r="KT155" s="10"/>
      <c r="KU155" s="10"/>
      <c r="KV155" s="10"/>
      <c r="KW155" s="10"/>
      <c r="KX155" s="10"/>
      <c r="KY155" s="10"/>
      <c r="KZ155" s="10"/>
      <c r="LA155" s="10"/>
      <c r="LB155" s="10"/>
      <c r="LC155" s="10"/>
      <c r="LD155" s="10"/>
      <c r="LE155" s="10"/>
      <c r="LF155" s="10"/>
      <c r="LG155" s="10"/>
      <c r="LH155" s="10"/>
      <c r="LI155" s="10"/>
      <c r="LJ155" s="10"/>
      <c r="LK155" s="10"/>
      <c r="LL155" s="10"/>
      <c r="LM155" s="10"/>
      <c r="LN155" s="10"/>
      <c r="LO155" s="10"/>
      <c r="LP155" s="10"/>
      <c r="LQ155" s="10"/>
      <c r="LR155" s="10"/>
      <c r="LS155" s="10"/>
      <c r="LT155" s="10"/>
      <c r="LU155" s="10"/>
      <c r="LV155" s="10"/>
      <c r="LW155" s="10"/>
      <c r="LX155" s="10"/>
      <c r="LY155" s="11"/>
    </row>
    <row r="156" spans="1:337" ht="36.75" hidden="1" customHeight="1" x14ac:dyDescent="0.25">
      <c r="A156" s="194" t="s">
        <v>100</v>
      </c>
      <c r="B156" s="195"/>
      <c r="C156" s="195"/>
      <c r="D156" s="196"/>
      <c r="E156" s="114">
        <v>51000</v>
      </c>
      <c r="F156" s="143"/>
      <c r="G156" s="125">
        <f t="shared" si="62"/>
        <v>51000</v>
      </c>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c r="HC156" s="3"/>
      <c r="HD156" s="3"/>
      <c r="HE156" s="3"/>
      <c r="HF156" s="3"/>
      <c r="HG156" s="3"/>
      <c r="HH156" s="3"/>
      <c r="HI156" s="3"/>
      <c r="HJ156" s="3"/>
      <c r="HK156" s="3"/>
      <c r="HL156" s="3"/>
      <c r="HM156" s="3"/>
      <c r="HN156" s="3"/>
      <c r="HO156" s="3"/>
      <c r="HP156" s="3"/>
      <c r="HQ156" s="10"/>
      <c r="HR156" s="10"/>
      <c r="HS156" s="10"/>
      <c r="HT156" s="10"/>
      <c r="HU156" s="10"/>
      <c r="HV156" s="10"/>
      <c r="HW156" s="10"/>
      <c r="HX156" s="10"/>
      <c r="HY156" s="10"/>
      <c r="HZ156" s="10"/>
      <c r="IA156" s="10"/>
      <c r="IB156" s="10"/>
      <c r="IC156" s="10"/>
      <c r="ID156" s="10"/>
      <c r="IE156" s="10"/>
      <c r="IF156" s="10"/>
      <c r="IG156" s="10"/>
      <c r="IH156" s="10"/>
      <c r="II156" s="10"/>
      <c r="IJ156" s="10"/>
      <c r="IK156" s="10"/>
      <c r="IL156" s="10"/>
      <c r="IM156" s="10"/>
      <c r="IN156" s="10"/>
      <c r="IO156" s="10"/>
      <c r="IP156" s="10"/>
      <c r="IQ156" s="10"/>
      <c r="IR156" s="10"/>
      <c r="IS156" s="10"/>
      <c r="IT156" s="10"/>
      <c r="IU156" s="10"/>
      <c r="IV156" s="10"/>
      <c r="IW156" s="10"/>
      <c r="IX156" s="10"/>
      <c r="IY156" s="10"/>
      <c r="IZ156" s="10"/>
      <c r="JA156" s="10"/>
      <c r="JB156" s="10"/>
      <c r="JC156" s="10"/>
      <c r="JD156" s="10"/>
      <c r="JE156" s="10"/>
      <c r="JF156" s="10"/>
      <c r="JG156" s="10"/>
      <c r="JH156" s="10"/>
      <c r="JI156" s="10"/>
      <c r="JJ156" s="10"/>
      <c r="JK156" s="10"/>
      <c r="JL156" s="10"/>
      <c r="JM156" s="10"/>
      <c r="JN156" s="10"/>
      <c r="JO156" s="10"/>
      <c r="JP156" s="10"/>
      <c r="JQ156" s="10"/>
      <c r="JR156" s="10"/>
      <c r="JS156" s="10"/>
      <c r="JT156" s="10"/>
      <c r="JU156" s="10"/>
      <c r="JV156" s="10"/>
      <c r="JW156" s="10"/>
      <c r="JX156" s="10"/>
      <c r="JY156" s="10"/>
      <c r="JZ156" s="10"/>
      <c r="KA156" s="10"/>
      <c r="KB156" s="10"/>
      <c r="KC156" s="10"/>
      <c r="KD156" s="10"/>
      <c r="KE156" s="10"/>
      <c r="KF156" s="10"/>
      <c r="KG156" s="10"/>
      <c r="KH156" s="10"/>
      <c r="KI156" s="10"/>
      <c r="KJ156" s="10"/>
      <c r="KK156" s="10"/>
      <c r="KL156" s="10"/>
      <c r="KM156" s="10"/>
      <c r="KN156" s="10"/>
      <c r="KO156" s="10"/>
      <c r="KP156" s="10"/>
      <c r="KQ156" s="10"/>
      <c r="KR156" s="10"/>
      <c r="KS156" s="10"/>
      <c r="KT156" s="10"/>
      <c r="KU156" s="10"/>
      <c r="KV156" s="10"/>
      <c r="KW156" s="10"/>
      <c r="KX156" s="10"/>
      <c r="KY156" s="10"/>
      <c r="KZ156" s="10"/>
      <c r="LA156" s="10"/>
      <c r="LB156" s="10"/>
      <c r="LC156" s="10"/>
      <c r="LD156" s="10"/>
      <c r="LE156" s="10"/>
      <c r="LF156" s="10"/>
      <c r="LG156" s="10"/>
      <c r="LH156" s="10"/>
      <c r="LI156" s="10"/>
      <c r="LJ156" s="10"/>
      <c r="LK156" s="10"/>
      <c r="LL156" s="10"/>
      <c r="LM156" s="10"/>
      <c r="LN156" s="10"/>
      <c r="LO156" s="10"/>
      <c r="LP156" s="10"/>
      <c r="LQ156" s="10"/>
      <c r="LR156" s="10"/>
      <c r="LS156" s="10"/>
      <c r="LT156" s="10"/>
      <c r="LU156" s="10"/>
      <c r="LV156" s="10"/>
      <c r="LW156" s="10"/>
      <c r="LX156" s="10"/>
      <c r="LY156" s="11"/>
    </row>
    <row r="157" spans="1:337" ht="27.75" hidden="1" customHeight="1" x14ac:dyDescent="0.25">
      <c r="A157" s="194" t="s">
        <v>99</v>
      </c>
      <c r="B157" s="195"/>
      <c r="C157" s="195"/>
      <c r="D157" s="196"/>
      <c r="E157" s="114">
        <v>50000</v>
      </c>
      <c r="F157" s="143"/>
      <c r="G157" s="125">
        <f t="shared" si="62"/>
        <v>50000</v>
      </c>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c r="HC157" s="3"/>
      <c r="HD157" s="3"/>
      <c r="HE157" s="3"/>
      <c r="HF157" s="3"/>
      <c r="HG157" s="3"/>
      <c r="HH157" s="3"/>
      <c r="HI157" s="3"/>
      <c r="HJ157" s="3"/>
      <c r="HK157" s="3"/>
      <c r="HL157" s="3"/>
      <c r="HM157" s="3"/>
      <c r="HN157" s="3"/>
      <c r="HO157" s="3"/>
      <c r="HP157" s="3"/>
      <c r="HQ157" s="10"/>
      <c r="HR157" s="10"/>
      <c r="HS157" s="10"/>
      <c r="HT157" s="10"/>
      <c r="HU157" s="10"/>
      <c r="HV157" s="10"/>
      <c r="HW157" s="10"/>
      <c r="HX157" s="10"/>
      <c r="HY157" s="10"/>
      <c r="HZ157" s="10"/>
      <c r="IA157" s="10"/>
      <c r="IB157" s="10"/>
      <c r="IC157" s="10"/>
      <c r="ID157" s="10"/>
      <c r="IE157" s="10"/>
      <c r="IF157" s="10"/>
      <c r="IG157" s="10"/>
      <c r="IH157" s="10"/>
      <c r="II157" s="10"/>
      <c r="IJ157" s="10"/>
      <c r="IK157" s="10"/>
      <c r="IL157" s="10"/>
      <c r="IM157" s="10"/>
      <c r="IN157" s="10"/>
      <c r="IO157" s="10"/>
      <c r="IP157" s="10"/>
      <c r="IQ157" s="10"/>
      <c r="IR157" s="10"/>
      <c r="IS157" s="10"/>
      <c r="IT157" s="10"/>
      <c r="IU157" s="10"/>
      <c r="IV157" s="10"/>
      <c r="IW157" s="10"/>
      <c r="IX157" s="10"/>
      <c r="IY157" s="10"/>
      <c r="IZ157" s="10"/>
      <c r="JA157" s="10"/>
      <c r="JB157" s="10"/>
      <c r="JC157" s="10"/>
      <c r="JD157" s="10"/>
      <c r="JE157" s="10"/>
      <c r="JF157" s="10"/>
      <c r="JG157" s="10"/>
      <c r="JH157" s="10"/>
      <c r="JI157" s="10"/>
      <c r="JJ157" s="10"/>
      <c r="JK157" s="10"/>
      <c r="JL157" s="10"/>
      <c r="JM157" s="10"/>
      <c r="JN157" s="10"/>
      <c r="JO157" s="10"/>
      <c r="JP157" s="10"/>
      <c r="JQ157" s="10"/>
      <c r="JR157" s="10"/>
      <c r="JS157" s="10"/>
      <c r="JT157" s="10"/>
      <c r="JU157" s="10"/>
      <c r="JV157" s="10"/>
      <c r="JW157" s="10"/>
      <c r="JX157" s="10"/>
      <c r="JY157" s="10"/>
      <c r="JZ157" s="10"/>
      <c r="KA157" s="10"/>
      <c r="KB157" s="10"/>
      <c r="KC157" s="10"/>
      <c r="KD157" s="10"/>
      <c r="KE157" s="10"/>
      <c r="KF157" s="10"/>
      <c r="KG157" s="10"/>
      <c r="KH157" s="10"/>
      <c r="KI157" s="10"/>
      <c r="KJ157" s="10"/>
      <c r="KK157" s="10"/>
      <c r="KL157" s="10"/>
      <c r="KM157" s="10"/>
      <c r="KN157" s="10"/>
      <c r="KO157" s="10"/>
      <c r="KP157" s="10"/>
      <c r="KQ157" s="10"/>
      <c r="KR157" s="10"/>
      <c r="KS157" s="10"/>
      <c r="KT157" s="10"/>
      <c r="KU157" s="10"/>
      <c r="KV157" s="10"/>
      <c r="KW157" s="10"/>
      <c r="KX157" s="10"/>
      <c r="KY157" s="10"/>
      <c r="KZ157" s="10"/>
      <c r="LA157" s="10"/>
      <c r="LB157" s="10"/>
      <c r="LC157" s="10"/>
      <c r="LD157" s="10"/>
      <c r="LE157" s="10"/>
      <c r="LF157" s="10"/>
      <c r="LG157" s="10"/>
      <c r="LH157" s="10"/>
      <c r="LI157" s="10"/>
      <c r="LJ157" s="10"/>
      <c r="LK157" s="10"/>
      <c r="LL157" s="10"/>
      <c r="LM157" s="10"/>
      <c r="LN157" s="10"/>
      <c r="LO157" s="10"/>
      <c r="LP157" s="10"/>
      <c r="LQ157" s="10"/>
      <c r="LR157" s="10"/>
      <c r="LS157" s="10"/>
      <c r="LT157" s="10"/>
      <c r="LU157" s="10"/>
      <c r="LV157" s="10"/>
      <c r="LW157" s="10"/>
      <c r="LX157" s="10"/>
      <c r="LY157" s="11"/>
    </row>
    <row r="158" spans="1:337" ht="24.75" hidden="1" customHeight="1" x14ac:dyDescent="0.25">
      <c r="A158" s="190" t="s">
        <v>71</v>
      </c>
      <c r="B158" s="191"/>
      <c r="C158" s="191"/>
      <c r="D158" s="192"/>
      <c r="E158" s="114"/>
      <c r="F158" s="143"/>
      <c r="G158" s="125">
        <f t="shared" si="62"/>
        <v>0</v>
      </c>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c r="HC158" s="3"/>
      <c r="HD158" s="3"/>
      <c r="HE158" s="3"/>
      <c r="HF158" s="3"/>
      <c r="HG158" s="3"/>
      <c r="HH158" s="3"/>
      <c r="HI158" s="3"/>
      <c r="HJ158" s="3"/>
      <c r="HK158" s="3"/>
      <c r="HL158" s="3"/>
      <c r="HM158" s="3"/>
      <c r="HN158" s="3"/>
      <c r="HO158" s="3"/>
      <c r="HP158" s="3"/>
      <c r="HQ158" s="10"/>
      <c r="HR158" s="10"/>
      <c r="HS158" s="10"/>
      <c r="HT158" s="10"/>
      <c r="HU158" s="10"/>
      <c r="HV158" s="10"/>
      <c r="HW158" s="10"/>
      <c r="HX158" s="10"/>
      <c r="HY158" s="10"/>
      <c r="HZ158" s="10"/>
      <c r="IA158" s="10"/>
      <c r="IB158" s="10"/>
      <c r="IC158" s="10"/>
      <c r="ID158" s="10"/>
      <c r="IE158" s="10"/>
      <c r="IF158" s="10"/>
      <c r="IG158" s="10"/>
      <c r="IH158" s="10"/>
      <c r="II158" s="10"/>
      <c r="IJ158" s="10"/>
      <c r="IK158" s="10"/>
      <c r="IL158" s="10"/>
      <c r="IM158" s="10"/>
      <c r="IN158" s="10"/>
      <c r="IO158" s="10"/>
      <c r="IP158" s="10"/>
      <c r="IQ158" s="10"/>
      <c r="IR158" s="10"/>
      <c r="IS158" s="10"/>
      <c r="IT158" s="10"/>
      <c r="IU158" s="10"/>
      <c r="IV158" s="10"/>
      <c r="IW158" s="10"/>
      <c r="IX158" s="10"/>
      <c r="IY158" s="10"/>
      <c r="IZ158" s="10"/>
      <c r="JA158" s="10"/>
      <c r="JB158" s="10"/>
      <c r="JC158" s="10"/>
      <c r="JD158" s="10"/>
      <c r="JE158" s="10"/>
      <c r="JF158" s="10"/>
      <c r="JG158" s="10"/>
      <c r="JH158" s="10"/>
      <c r="JI158" s="10"/>
      <c r="JJ158" s="10"/>
      <c r="JK158" s="10"/>
      <c r="JL158" s="10"/>
      <c r="JM158" s="10"/>
      <c r="JN158" s="10"/>
      <c r="JO158" s="10"/>
      <c r="JP158" s="10"/>
      <c r="JQ158" s="10"/>
      <c r="JR158" s="10"/>
      <c r="JS158" s="10"/>
      <c r="JT158" s="10"/>
      <c r="JU158" s="10"/>
      <c r="JV158" s="10"/>
      <c r="JW158" s="10"/>
      <c r="JX158" s="10"/>
      <c r="JY158" s="10"/>
      <c r="JZ158" s="10"/>
      <c r="KA158" s="10"/>
      <c r="KB158" s="10"/>
      <c r="KC158" s="10"/>
      <c r="KD158" s="10"/>
      <c r="KE158" s="10"/>
      <c r="KF158" s="10"/>
      <c r="KG158" s="10"/>
      <c r="KH158" s="10"/>
      <c r="KI158" s="10"/>
      <c r="KJ158" s="10"/>
      <c r="KK158" s="10"/>
      <c r="KL158" s="10"/>
      <c r="KM158" s="10"/>
      <c r="KN158" s="10"/>
      <c r="KO158" s="10"/>
      <c r="KP158" s="10"/>
      <c r="KQ158" s="10"/>
      <c r="KR158" s="10"/>
      <c r="KS158" s="10"/>
      <c r="KT158" s="10"/>
      <c r="KU158" s="10"/>
      <c r="KV158" s="10"/>
      <c r="KW158" s="10"/>
      <c r="KX158" s="10"/>
      <c r="KY158" s="10"/>
      <c r="KZ158" s="10"/>
      <c r="LA158" s="10"/>
      <c r="LB158" s="10"/>
      <c r="LC158" s="10"/>
      <c r="LD158" s="10"/>
      <c r="LE158" s="10"/>
      <c r="LF158" s="10"/>
      <c r="LG158" s="10"/>
      <c r="LH158" s="10"/>
      <c r="LI158" s="10"/>
      <c r="LJ158" s="10"/>
      <c r="LK158" s="10"/>
      <c r="LL158" s="10"/>
      <c r="LM158" s="10"/>
      <c r="LN158" s="10"/>
      <c r="LO158" s="10"/>
      <c r="LP158" s="10"/>
      <c r="LQ158" s="10"/>
      <c r="LR158" s="10"/>
      <c r="LS158" s="10"/>
      <c r="LT158" s="10"/>
      <c r="LU158" s="10"/>
      <c r="LV158" s="10"/>
      <c r="LW158" s="10"/>
      <c r="LX158" s="10"/>
      <c r="LY158" s="11"/>
    </row>
    <row r="159" spans="1:337" ht="113.25" hidden="1" customHeight="1" x14ac:dyDescent="0.25">
      <c r="A159" s="190" t="s">
        <v>97</v>
      </c>
      <c r="B159" s="191"/>
      <c r="C159" s="191"/>
      <c r="D159" s="192"/>
      <c r="E159" s="114">
        <v>500000</v>
      </c>
      <c r="F159" s="143"/>
      <c r="G159" s="125">
        <f t="shared" si="62"/>
        <v>500000</v>
      </c>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c r="HC159" s="3"/>
      <c r="HD159" s="3"/>
      <c r="HE159" s="3"/>
      <c r="HF159" s="3"/>
      <c r="HG159" s="3"/>
      <c r="HH159" s="3"/>
      <c r="HI159" s="3"/>
      <c r="HJ159" s="3"/>
      <c r="HK159" s="3"/>
      <c r="HL159" s="3"/>
      <c r="HM159" s="3"/>
      <c r="HN159" s="3"/>
      <c r="HO159" s="3"/>
      <c r="HP159" s="3"/>
      <c r="HQ159" s="10"/>
      <c r="HR159" s="10"/>
      <c r="HS159" s="10"/>
      <c r="HT159" s="10"/>
      <c r="HU159" s="10"/>
      <c r="HV159" s="10"/>
      <c r="HW159" s="10"/>
      <c r="HX159" s="10"/>
      <c r="HY159" s="10"/>
      <c r="HZ159" s="10"/>
      <c r="IA159" s="10"/>
      <c r="IB159" s="10"/>
      <c r="IC159" s="10"/>
      <c r="ID159" s="10"/>
      <c r="IE159" s="10"/>
      <c r="IF159" s="10"/>
      <c r="IG159" s="10"/>
      <c r="IH159" s="10"/>
      <c r="II159" s="10"/>
      <c r="IJ159" s="10"/>
      <c r="IK159" s="10"/>
      <c r="IL159" s="10"/>
      <c r="IM159" s="10"/>
      <c r="IN159" s="10"/>
      <c r="IO159" s="10"/>
      <c r="IP159" s="10"/>
      <c r="IQ159" s="10"/>
      <c r="IR159" s="10"/>
      <c r="IS159" s="10"/>
      <c r="IT159" s="10"/>
      <c r="IU159" s="10"/>
      <c r="IV159" s="10"/>
      <c r="IW159" s="10"/>
      <c r="IX159" s="10"/>
      <c r="IY159" s="10"/>
      <c r="IZ159" s="10"/>
      <c r="JA159" s="10"/>
      <c r="JB159" s="10"/>
      <c r="JC159" s="10"/>
      <c r="JD159" s="10"/>
      <c r="JE159" s="10"/>
      <c r="JF159" s="10"/>
      <c r="JG159" s="10"/>
      <c r="JH159" s="10"/>
      <c r="JI159" s="10"/>
      <c r="JJ159" s="10"/>
      <c r="JK159" s="10"/>
      <c r="JL159" s="10"/>
      <c r="JM159" s="10"/>
      <c r="JN159" s="10"/>
      <c r="JO159" s="10"/>
      <c r="JP159" s="10"/>
      <c r="JQ159" s="10"/>
      <c r="JR159" s="10"/>
      <c r="JS159" s="10"/>
      <c r="JT159" s="10"/>
      <c r="JU159" s="10"/>
      <c r="JV159" s="10"/>
      <c r="JW159" s="10"/>
      <c r="JX159" s="10"/>
      <c r="JY159" s="10"/>
      <c r="JZ159" s="10"/>
      <c r="KA159" s="10"/>
      <c r="KB159" s="10"/>
      <c r="KC159" s="10"/>
      <c r="KD159" s="10"/>
      <c r="KE159" s="10"/>
      <c r="KF159" s="10"/>
      <c r="KG159" s="10"/>
      <c r="KH159" s="10"/>
      <c r="KI159" s="10"/>
      <c r="KJ159" s="10"/>
      <c r="KK159" s="10"/>
      <c r="KL159" s="10"/>
      <c r="KM159" s="10"/>
      <c r="KN159" s="10"/>
      <c r="KO159" s="10"/>
      <c r="KP159" s="10"/>
      <c r="KQ159" s="10"/>
      <c r="KR159" s="10"/>
      <c r="KS159" s="10"/>
      <c r="KT159" s="10"/>
      <c r="KU159" s="10"/>
      <c r="KV159" s="10"/>
      <c r="KW159" s="10"/>
      <c r="KX159" s="10"/>
      <c r="KY159" s="10"/>
      <c r="KZ159" s="10"/>
      <c r="LA159" s="10"/>
      <c r="LB159" s="10"/>
      <c r="LC159" s="10"/>
      <c r="LD159" s="10"/>
      <c r="LE159" s="10"/>
      <c r="LF159" s="10"/>
      <c r="LG159" s="10"/>
      <c r="LH159" s="10"/>
      <c r="LI159" s="10"/>
      <c r="LJ159" s="10"/>
      <c r="LK159" s="10"/>
      <c r="LL159" s="10"/>
      <c r="LM159" s="10"/>
      <c r="LN159" s="10"/>
      <c r="LO159" s="10"/>
      <c r="LP159" s="10"/>
      <c r="LQ159" s="10"/>
      <c r="LR159" s="10"/>
      <c r="LS159" s="10"/>
      <c r="LT159" s="10"/>
      <c r="LU159" s="10"/>
      <c r="LV159" s="10"/>
      <c r="LW159" s="10"/>
      <c r="LX159" s="10"/>
      <c r="LY159" s="11"/>
    </row>
    <row r="160" spans="1:337" ht="120" hidden="1" customHeight="1" x14ac:dyDescent="0.25">
      <c r="A160" s="59">
        <v>3719820</v>
      </c>
      <c r="B160" s="52">
        <v>9820</v>
      </c>
      <c r="C160" s="229" t="s">
        <v>46</v>
      </c>
      <c r="D160" s="230"/>
      <c r="E160" s="117">
        <f>E161</f>
        <v>0</v>
      </c>
      <c r="F160" s="145"/>
      <c r="G160" s="117">
        <f t="shared" ref="G160" si="63">G161</f>
        <v>0</v>
      </c>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c r="HC160" s="3"/>
      <c r="HD160" s="3"/>
      <c r="HE160" s="3"/>
      <c r="HF160" s="3"/>
      <c r="HG160" s="3"/>
      <c r="HH160" s="3"/>
      <c r="HI160" s="3"/>
      <c r="HJ160" s="3"/>
      <c r="HK160" s="3"/>
      <c r="HL160" s="3"/>
      <c r="HM160" s="3"/>
      <c r="HN160" s="3"/>
      <c r="HO160" s="3"/>
      <c r="HP160" s="3"/>
      <c r="HQ160" s="10"/>
      <c r="HR160" s="10"/>
      <c r="HS160" s="10"/>
      <c r="HT160" s="10"/>
      <c r="HU160" s="10"/>
      <c r="HV160" s="10"/>
      <c r="HW160" s="10"/>
      <c r="HX160" s="10"/>
      <c r="HY160" s="10"/>
      <c r="HZ160" s="10"/>
      <c r="IA160" s="10"/>
      <c r="IB160" s="10"/>
      <c r="IC160" s="10"/>
      <c r="ID160" s="10"/>
      <c r="IE160" s="10"/>
      <c r="IF160" s="10"/>
      <c r="IG160" s="10"/>
      <c r="IH160" s="10"/>
      <c r="II160" s="10"/>
      <c r="IJ160" s="10"/>
      <c r="IK160" s="10"/>
      <c r="IL160" s="10"/>
      <c r="IM160" s="10"/>
      <c r="IN160" s="10"/>
      <c r="IO160" s="10"/>
      <c r="IP160" s="10"/>
      <c r="IQ160" s="10"/>
      <c r="IR160" s="10"/>
      <c r="IS160" s="10"/>
      <c r="IT160" s="10"/>
      <c r="IU160" s="10"/>
      <c r="IV160" s="10"/>
      <c r="IW160" s="10"/>
      <c r="IX160" s="10"/>
      <c r="IY160" s="10"/>
      <c r="IZ160" s="10"/>
      <c r="JA160" s="10"/>
      <c r="JB160" s="10"/>
      <c r="JC160" s="10"/>
      <c r="JD160" s="10"/>
      <c r="JE160" s="10"/>
      <c r="JF160" s="10"/>
      <c r="JG160" s="10"/>
      <c r="JH160" s="10"/>
      <c r="JI160" s="10"/>
      <c r="JJ160" s="10"/>
      <c r="JK160" s="10"/>
      <c r="JL160" s="10"/>
      <c r="JM160" s="10"/>
      <c r="JN160" s="10"/>
      <c r="JO160" s="10"/>
      <c r="JP160" s="10"/>
      <c r="JQ160" s="10"/>
      <c r="JR160" s="10"/>
      <c r="JS160" s="10"/>
      <c r="JT160" s="10"/>
      <c r="JU160" s="10"/>
      <c r="JV160" s="10"/>
      <c r="JW160" s="10"/>
      <c r="JX160" s="10"/>
      <c r="JY160" s="10"/>
      <c r="JZ160" s="10"/>
      <c r="KA160" s="10"/>
      <c r="KB160" s="10"/>
      <c r="KC160" s="10"/>
      <c r="KD160" s="10"/>
      <c r="KE160" s="10"/>
      <c r="KF160" s="10"/>
      <c r="KG160" s="10"/>
      <c r="KH160" s="10"/>
      <c r="KI160" s="10"/>
      <c r="KJ160" s="10"/>
      <c r="KK160" s="10"/>
      <c r="KL160" s="10"/>
      <c r="KM160" s="10"/>
      <c r="KN160" s="10"/>
      <c r="KO160" s="10"/>
      <c r="KP160" s="10"/>
      <c r="KQ160" s="10"/>
      <c r="KR160" s="10"/>
      <c r="KS160" s="10"/>
      <c r="KT160" s="10"/>
      <c r="KU160" s="10"/>
      <c r="KV160" s="10"/>
      <c r="KW160" s="10"/>
      <c r="KX160" s="10"/>
      <c r="KY160" s="10"/>
      <c r="KZ160" s="10"/>
      <c r="LA160" s="10"/>
      <c r="LB160" s="10"/>
      <c r="LC160" s="10"/>
      <c r="LD160" s="10"/>
      <c r="LE160" s="10"/>
      <c r="LF160" s="10"/>
      <c r="LG160" s="10"/>
      <c r="LH160" s="10"/>
      <c r="LI160" s="10"/>
      <c r="LJ160" s="10"/>
      <c r="LK160" s="10"/>
      <c r="LL160" s="10"/>
      <c r="LM160" s="10"/>
      <c r="LN160" s="10"/>
      <c r="LO160" s="10"/>
      <c r="LP160" s="10"/>
      <c r="LQ160" s="10"/>
      <c r="LR160" s="10"/>
      <c r="LS160" s="10"/>
      <c r="LT160" s="10"/>
      <c r="LU160" s="10"/>
      <c r="LV160" s="10"/>
      <c r="LW160" s="10"/>
      <c r="LX160" s="10"/>
      <c r="LY160" s="11"/>
    </row>
    <row r="161" spans="1:337" ht="18" hidden="1" x14ac:dyDescent="0.25">
      <c r="A161" s="47">
        <v>99000000000</v>
      </c>
      <c r="B161" s="194" t="s">
        <v>7</v>
      </c>
      <c r="C161" s="195"/>
      <c r="D161" s="196"/>
      <c r="E161" s="114">
        <f>E163</f>
        <v>0</v>
      </c>
      <c r="F161" s="140"/>
      <c r="G161" s="114">
        <f t="shared" ref="G161" si="64">G163</f>
        <v>0</v>
      </c>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c r="HC161" s="3"/>
      <c r="HD161" s="3"/>
      <c r="HE161" s="3"/>
      <c r="HF161" s="3"/>
      <c r="HG161" s="3"/>
      <c r="HH161" s="3"/>
      <c r="HI161" s="3"/>
      <c r="HJ161" s="3"/>
      <c r="HK161" s="3"/>
      <c r="HL161" s="3"/>
      <c r="HM161" s="3"/>
      <c r="HN161" s="3"/>
      <c r="HO161" s="3"/>
      <c r="HP161" s="3"/>
      <c r="HQ161" s="10"/>
      <c r="HR161" s="10"/>
      <c r="HS161" s="10"/>
      <c r="HT161" s="10"/>
      <c r="HU161" s="10"/>
      <c r="HV161" s="10"/>
      <c r="HW161" s="10"/>
      <c r="HX161" s="10"/>
      <c r="HY161" s="10"/>
      <c r="HZ161" s="10"/>
      <c r="IA161" s="10"/>
      <c r="IB161" s="10"/>
      <c r="IC161" s="10"/>
      <c r="ID161" s="10"/>
      <c r="IE161" s="10"/>
      <c r="IF161" s="10"/>
      <c r="IG161" s="10"/>
      <c r="IH161" s="10"/>
      <c r="II161" s="10"/>
      <c r="IJ161" s="10"/>
      <c r="IK161" s="10"/>
      <c r="IL161" s="10"/>
      <c r="IM161" s="10"/>
      <c r="IN161" s="10"/>
      <c r="IO161" s="10"/>
      <c r="IP161" s="10"/>
      <c r="IQ161" s="10"/>
      <c r="IR161" s="10"/>
      <c r="IS161" s="10"/>
      <c r="IT161" s="10"/>
      <c r="IU161" s="10"/>
      <c r="IV161" s="10"/>
      <c r="IW161" s="10"/>
      <c r="IX161" s="10"/>
      <c r="IY161" s="10"/>
      <c r="IZ161" s="10"/>
      <c r="JA161" s="10"/>
      <c r="JB161" s="10"/>
      <c r="JC161" s="10"/>
      <c r="JD161" s="10"/>
      <c r="JE161" s="10"/>
      <c r="JF161" s="10"/>
      <c r="JG161" s="10"/>
      <c r="JH161" s="10"/>
      <c r="JI161" s="10"/>
      <c r="JJ161" s="10"/>
      <c r="JK161" s="10"/>
      <c r="JL161" s="10"/>
      <c r="JM161" s="10"/>
      <c r="JN161" s="10"/>
      <c r="JO161" s="10"/>
      <c r="JP161" s="10"/>
      <c r="JQ161" s="10"/>
      <c r="JR161" s="10"/>
      <c r="JS161" s="10"/>
      <c r="JT161" s="10"/>
      <c r="JU161" s="10"/>
      <c r="JV161" s="10"/>
      <c r="JW161" s="10"/>
      <c r="JX161" s="10"/>
      <c r="JY161" s="10"/>
      <c r="JZ161" s="10"/>
      <c r="KA161" s="10"/>
      <c r="KB161" s="10"/>
      <c r="KC161" s="10"/>
      <c r="KD161" s="10"/>
      <c r="KE161" s="10"/>
      <c r="KF161" s="10"/>
      <c r="KG161" s="10"/>
      <c r="KH161" s="10"/>
      <c r="KI161" s="10"/>
      <c r="KJ161" s="10"/>
      <c r="KK161" s="10"/>
      <c r="KL161" s="10"/>
      <c r="KM161" s="10"/>
      <c r="KN161" s="10"/>
      <c r="KO161" s="10"/>
      <c r="KP161" s="10"/>
      <c r="KQ161" s="10"/>
      <c r="KR161" s="10"/>
      <c r="KS161" s="10"/>
      <c r="KT161" s="10"/>
      <c r="KU161" s="10"/>
      <c r="KV161" s="10"/>
      <c r="KW161" s="10"/>
      <c r="KX161" s="10"/>
      <c r="KY161" s="10"/>
      <c r="KZ161" s="10"/>
      <c r="LA161" s="10"/>
      <c r="LB161" s="10"/>
      <c r="LC161" s="10"/>
      <c r="LD161" s="10"/>
      <c r="LE161" s="10"/>
      <c r="LF161" s="10"/>
      <c r="LG161" s="10"/>
      <c r="LH161" s="10"/>
      <c r="LI161" s="10"/>
      <c r="LJ161" s="10"/>
      <c r="LK161" s="10"/>
      <c r="LL161" s="10"/>
      <c r="LM161" s="10"/>
      <c r="LN161" s="10"/>
      <c r="LO161" s="10"/>
      <c r="LP161" s="10"/>
      <c r="LQ161" s="10"/>
      <c r="LR161" s="10"/>
      <c r="LS161" s="10"/>
      <c r="LT161" s="10"/>
      <c r="LU161" s="10"/>
      <c r="LV161" s="10"/>
      <c r="LW161" s="10"/>
      <c r="LX161" s="10"/>
      <c r="LY161" s="11"/>
    </row>
    <row r="162" spans="1:337" ht="18" hidden="1" x14ac:dyDescent="0.25">
      <c r="A162" s="224" t="s">
        <v>22</v>
      </c>
      <c r="B162" s="225"/>
      <c r="C162" s="225"/>
      <c r="D162" s="226"/>
      <c r="E162" s="114"/>
      <c r="F162" s="141"/>
      <c r="G162" s="146"/>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c r="HC162" s="3"/>
      <c r="HD162" s="3"/>
      <c r="HE162" s="3"/>
      <c r="HF162" s="3"/>
      <c r="HG162" s="3"/>
      <c r="HH162" s="3"/>
      <c r="HI162" s="3"/>
      <c r="HJ162" s="3"/>
      <c r="HK162" s="3"/>
      <c r="HL162" s="3"/>
      <c r="HM162" s="3"/>
      <c r="HN162" s="3"/>
      <c r="HO162" s="3"/>
      <c r="HP162" s="3"/>
      <c r="HQ162" s="10"/>
      <c r="HR162" s="10"/>
      <c r="HS162" s="10"/>
      <c r="HT162" s="10"/>
      <c r="HU162" s="10"/>
      <c r="HV162" s="10"/>
      <c r="HW162" s="10"/>
      <c r="HX162" s="10"/>
      <c r="HY162" s="10"/>
      <c r="HZ162" s="10"/>
      <c r="IA162" s="10"/>
      <c r="IB162" s="10"/>
      <c r="IC162" s="10"/>
      <c r="ID162" s="10"/>
      <c r="IE162" s="10"/>
      <c r="IF162" s="10"/>
      <c r="IG162" s="10"/>
      <c r="IH162" s="10"/>
      <c r="II162" s="10"/>
      <c r="IJ162" s="10"/>
      <c r="IK162" s="10"/>
      <c r="IL162" s="10"/>
      <c r="IM162" s="10"/>
      <c r="IN162" s="10"/>
      <c r="IO162" s="10"/>
      <c r="IP162" s="10"/>
      <c r="IQ162" s="10"/>
      <c r="IR162" s="10"/>
      <c r="IS162" s="10"/>
      <c r="IT162" s="10"/>
      <c r="IU162" s="10"/>
      <c r="IV162" s="10"/>
      <c r="IW162" s="10"/>
      <c r="IX162" s="10"/>
      <c r="IY162" s="10"/>
      <c r="IZ162" s="10"/>
      <c r="JA162" s="10"/>
      <c r="JB162" s="10"/>
      <c r="JC162" s="10"/>
      <c r="JD162" s="10"/>
      <c r="JE162" s="10"/>
      <c r="JF162" s="10"/>
      <c r="JG162" s="10"/>
      <c r="JH162" s="10"/>
      <c r="JI162" s="10"/>
      <c r="JJ162" s="10"/>
      <c r="JK162" s="10"/>
      <c r="JL162" s="10"/>
      <c r="JM162" s="10"/>
      <c r="JN162" s="10"/>
      <c r="JO162" s="10"/>
      <c r="JP162" s="10"/>
      <c r="JQ162" s="10"/>
      <c r="JR162" s="10"/>
      <c r="JS162" s="10"/>
      <c r="JT162" s="10"/>
      <c r="JU162" s="10"/>
      <c r="JV162" s="10"/>
      <c r="JW162" s="10"/>
      <c r="JX162" s="10"/>
      <c r="JY162" s="10"/>
      <c r="JZ162" s="10"/>
      <c r="KA162" s="10"/>
      <c r="KB162" s="10"/>
      <c r="KC162" s="10"/>
      <c r="KD162" s="10"/>
      <c r="KE162" s="10"/>
      <c r="KF162" s="10"/>
      <c r="KG162" s="10"/>
      <c r="KH162" s="10"/>
      <c r="KI162" s="10"/>
      <c r="KJ162" s="10"/>
      <c r="KK162" s="10"/>
      <c r="KL162" s="10"/>
      <c r="KM162" s="10"/>
      <c r="KN162" s="10"/>
      <c r="KO162" s="10"/>
      <c r="KP162" s="10"/>
      <c r="KQ162" s="10"/>
      <c r="KR162" s="10"/>
      <c r="KS162" s="10"/>
      <c r="KT162" s="10"/>
      <c r="KU162" s="10"/>
      <c r="KV162" s="10"/>
      <c r="KW162" s="10"/>
      <c r="KX162" s="10"/>
      <c r="KY162" s="10"/>
      <c r="KZ162" s="10"/>
      <c r="LA162" s="10"/>
      <c r="LB162" s="10"/>
      <c r="LC162" s="10"/>
      <c r="LD162" s="10"/>
      <c r="LE162" s="10"/>
      <c r="LF162" s="10"/>
      <c r="LG162" s="10"/>
      <c r="LH162" s="10"/>
      <c r="LI162" s="10"/>
      <c r="LJ162" s="10"/>
      <c r="LK162" s="10"/>
      <c r="LL162" s="10"/>
      <c r="LM162" s="10"/>
      <c r="LN162" s="10"/>
      <c r="LO162" s="10"/>
      <c r="LP162" s="10"/>
      <c r="LQ162" s="10"/>
      <c r="LR162" s="10"/>
      <c r="LS162" s="10"/>
      <c r="LT162" s="10"/>
      <c r="LU162" s="10"/>
      <c r="LV162" s="10"/>
      <c r="LW162" s="10"/>
      <c r="LX162" s="10"/>
      <c r="LY162" s="11"/>
    </row>
    <row r="163" spans="1:337" ht="18" hidden="1" x14ac:dyDescent="0.25">
      <c r="A163" s="190" t="s">
        <v>43</v>
      </c>
      <c r="B163" s="191"/>
      <c r="C163" s="191"/>
      <c r="D163" s="192"/>
      <c r="E163" s="114">
        <v>0</v>
      </c>
      <c r="F163" s="143"/>
      <c r="G163" s="125">
        <f>E163+F163</f>
        <v>0</v>
      </c>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c r="HC163" s="3"/>
      <c r="HD163" s="3"/>
      <c r="HE163" s="3"/>
      <c r="HF163" s="3"/>
      <c r="HG163" s="3"/>
      <c r="HH163" s="3"/>
      <c r="HI163" s="3"/>
      <c r="HJ163" s="3"/>
      <c r="HK163" s="3"/>
      <c r="HL163" s="3"/>
      <c r="HM163" s="3"/>
      <c r="HN163" s="3"/>
      <c r="HO163" s="3"/>
      <c r="HP163" s="3"/>
      <c r="HQ163" s="10"/>
      <c r="HR163" s="10"/>
      <c r="HS163" s="10"/>
      <c r="HT163" s="10"/>
      <c r="HU163" s="10"/>
      <c r="HV163" s="10"/>
      <c r="HW163" s="10"/>
      <c r="HX163" s="10"/>
      <c r="HY163" s="10"/>
      <c r="HZ163" s="10"/>
      <c r="IA163" s="10"/>
      <c r="IB163" s="10"/>
      <c r="IC163" s="10"/>
      <c r="ID163" s="10"/>
      <c r="IE163" s="10"/>
      <c r="IF163" s="10"/>
      <c r="IG163" s="10"/>
      <c r="IH163" s="10"/>
      <c r="II163" s="10"/>
      <c r="IJ163" s="10"/>
      <c r="IK163" s="10"/>
      <c r="IL163" s="10"/>
      <c r="IM163" s="10"/>
      <c r="IN163" s="10"/>
      <c r="IO163" s="10"/>
      <c r="IP163" s="10"/>
      <c r="IQ163" s="10"/>
      <c r="IR163" s="10"/>
      <c r="IS163" s="10"/>
      <c r="IT163" s="10"/>
      <c r="IU163" s="10"/>
      <c r="IV163" s="10"/>
      <c r="IW163" s="10"/>
      <c r="IX163" s="10"/>
      <c r="IY163" s="10"/>
      <c r="IZ163" s="10"/>
      <c r="JA163" s="10"/>
      <c r="JB163" s="10"/>
      <c r="JC163" s="10"/>
      <c r="JD163" s="10"/>
      <c r="JE163" s="10"/>
      <c r="JF163" s="10"/>
      <c r="JG163" s="10"/>
      <c r="JH163" s="10"/>
      <c r="JI163" s="10"/>
      <c r="JJ163" s="10"/>
      <c r="JK163" s="10"/>
      <c r="JL163" s="10"/>
      <c r="JM163" s="10"/>
      <c r="JN163" s="10"/>
      <c r="JO163" s="10"/>
      <c r="JP163" s="10"/>
      <c r="JQ163" s="10"/>
      <c r="JR163" s="10"/>
      <c r="JS163" s="10"/>
      <c r="JT163" s="10"/>
      <c r="JU163" s="10"/>
      <c r="JV163" s="10"/>
      <c r="JW163" s="10"/>
      <c r="JX163" s="10"/>
      <c r="JY163" s="10"/>
      <c r="JZ163" s="10"/>
      <c r="KA163" s="10"/>
      <c r="KB163" s="10"/>
      <c r="KC163" s="10"/>
      <c r="KD163" s="10"/>
      <c r="KE163" s="10"/>
      <c r="KF163" s="10"/>
      <c r="KG163" s="10"/>
      <c r="KH163" s="10"/>
      <c r="KI163" s="10"/>
      <c r="KJ163" s="10"/>
      <c r="KK163" s="10"/>
      <c r="KL163" s="10"/>
      <c r="KM163" s="10"/>
      <c r="KN163" s="10"/>
      <c r="KO163" s="10"/>
      <c r="KP163" s="10"/>
      <c r="KQ163" s="10"/>
      <c r="KR163" s="10"/>
      <c r="KS163" s="10"/>
      <c r="KT163" s="10"/>
      <c r="KU163" s="10"/>
      <c r="KV163" s="10"/>
      <c r="KW163" s="10"/>
      <c r="KX163" s="10"/>
      <c r="KY163" s="10"/>
      <c r="KZ163" s="10"/>
      <c r="LA163" s="10"/>
      <c r="LB163" s="10"/>
      <c r="LC163" s="10"/>
      <c r="LD163" s="10"/>
      <c r="LE163" s="10"/>
      <c r="LF163" s="10"/>
      <c r="LG163" s="10"/>
      <c r="LH163" s="10"/>
      <c r="LI163" s="10"/>
      <c r="LJ163" s="10"/>
      <c r="LK163" s="10"/>
      <c r="LL163" s="10"/>
      <c r="LM163" s="10"/>
      <c r="LN163" s="10"/>
      <c r="LO163" s="10"/>
      <c r="LP163" s="10"/>
      <c r="LQ163" s="10"/>
      <c r="LR163" s="10"/>
      <c r="LS163" s="10"/>
      <c r="LT163" s="10"/>
      <c r="LU163" s="10"/>
      <c r="LV163" s="10"/>
      <c r="LW163" s="10"/>
      <c r="LX163" s="10"/>
      <c r="LY163" s="11"/>
    </row>
    <row r="164" spans="1:337" ht="39" hidden="1" customHeight="1" x14ac:dyDescent="0.25">
      <c r="A164" s="255" t="s">
        <v>133</v>
      </c>
      <c r="B164" s="256"/>
      <c r="C164" s="256"/>
      <c r="D164" s="257"/>
      <c r="E164" s="114">
        <v>180000</v>
      </c>
      <c r="F164" s="139"/>
      <c r="G164" s="103">
        <f t="shared" ref="G164" si="65">E164+F164</f>
        <v>180000</v>
      </c>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c r="DC164" s="3"/>
      <c r="DD164" s="3"/>
      <c r="DE164" s="3"/>
      <c r="DF164" s="3"/>
      <c r="DG164" s="3"/>
      <c r="DH164" s="3"/>
      <c r="DI164" s="3"/>
      <c r="DJ164" s="3"/>
      <c r="DK164" s="3"/>
      <c r="DL164" s="3"/>
      <c r="DM164" s="3"/>
      <c r="DN164" s="3"/>
      <c r="DO164" s="3"/>
      <c r="DP164" s="3"/>
      <c r="DQ164" s="3"/>
      <c r="DR164" s="3"/>
      <c r="DS164" s="3"/>
      <c r="DT164" s="3"/>
      <c r="DU164" s="3"/>
      <c r="DV164" s="3"/>
      <c r="DW164" s="3"/>
      <c r="DX164" s="3"/>
      <c r="DY164" s="3"/>
      <c r="DZ164" s="3"/>
      <c r="EA164" s="3"/>
      <c r="EB164" s="3"/>
      <c r="EC164" s="3"/>
      <c r="ED164" s="3"/>
      <c r="EE164" s="3"/>
      <c r="EF164" s="3"/>
      <c r="EG164" s="3"/>
      <c r="EH164" s="3"/>
      <c r="EI164" s="3"/>
      <c r="EJ164" s="3"/>
      <c r="EK164" s="3"/>
      <c r="EL164" s="3"/>
      <c r="EM164" s="3"/>
      <c r="EN164" s="3"/>
      <c r="EO164" s="3"/>
      <c r="EP164" s="3"/>
      <c r="EQ164" s="3"/>
      <c r="ER164" s="3"/>
      <c r="ES164" s="3"/>
      <c r="ET164" s="3"/>
      <c r="EU164" s="3"/>
      <c r="EV164" s="3"/>
      <c r="EW164" s="3"/>
      <c r="EX164" s="3"/>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c r="FZ164" s="3"/>
      <c r="GA164" s="3"/>
      <c r="GB164" s="3"/>
      <c r="GC164" s="3"/>
      <c r="GD164" s="3"/>
      <c r="GE164" s="3"/>
      <c r="GF164" s="3"/>
      <c r="GG164" s="3"/>
      <c r="GH164" s="3"/>
      <c r="GI164" s="3"/>
      <c r="GJ164" s="3"/>
      <c r="GK164" s="3"/>
      <c r="GL164" s="3"/>
      <c r="GM164" s="3"/>
      <c r="GN164" s="3"/>
      <c r="GO164" s="3"/>
      <c r="GP164" s="3"/>
      <c r="GQ164" s="3"/>
      <c r="GR164" s="3"/>
      <c r="GS164" s="3"/>
      <c r="GT164" s="3"/>
      <c r="GU164" s="3"/>
      <c r="GV164" s="3"/>
      <c r="GW164" s="3"/>
      <c r="GX164" s="3"/>
      <c r="GY164" s="3"/>
      <c r="GZ164" s="3"/>
      <c r="HA164" s="3"/>
      <c r="HB164" s="3"/>
      <c r="HC164" s="3"/>
      <c r="HD164" s="3"/>
      <c r="HE164" s="3"/>
      <c r="HF164" s="3"/>
      <c r="HG164" s="3"/>
      <c r="HH164" s="3"/>
      <c r="HI164" s="3"/>
      <c r="HJ164" s="3"/>
      <c r="HK164" s="3"/>
      <c r="HL164" s="3"/>
      <c r="HM164" s="3"/>
      <c r="HN164" s="3"/>
      <c r="HO164" s="3"/>
      <c r="HP164" s="3"/>
      <c r="HQ164" s="10"/>
      <c r="HR164" s="10"/>
      <c r="HS164" s="10"/>
      <c r="HT164" s="10"/>
      <c r="HU164" s="10"/>
      <c r="HV164" s="10"/>
      <c r="HW164" s="10"/>
      <c r="HX164" s="10"/>
      <c r="HY164" s="10"/>
      <c r="HZ164" s="10"/>
      <c r="IA164" s="10"/>
      <c r="IB164" s="10"/>
      <c r="IC164" s="10"/>
      <c r="ID164" s="10"/>
      <c r="IE164" s="10"/>
      <c r="IF164" s="10"/>
      <c r="IG164" s="10"/>
      <c r="IH164" s="10"/>
      <c r="II164" s="10"/>
      <c r="IJ164" s="10"/>
      <c r="IK164" s="10"/>
      <c r="IL164" s="10"/>
      <c r="IM164" s="10"/>
      <c r="IN164" s="10"/>
      <c r="IO164" s="10"/>
      <c r="IP164" s="10"/>
      <c r="IQ164" s="10"/>
      <c r="IR164" s="10"/>
      <c r="IS164" s="10"/>
      <c r="IT164" s="10"/>
      <c r="IU164" s="10"/>
      <c r="IV164" s="10"/>
      <c r="IW164" s="10"/>
      <c r="IX164" s="10"/>
      <c r="IY164" s="10"/>
      <c r="IZ164" s="10"/>
      <c r="JA164" s="10"/>
      <c r="JB164" s="10"/>
      <c r="JC164" s="10"/>
      <c r="JD164" s="10"/>
      <c r="JE164" s="10"/>
      <c r="JF164" s="10"/>
      <c r="JG164" s="10"/>
      <c r="JH164" s="10"/>
      <c r="JI164" s="10"/>
      <c r="JJ164" s="10"/>
      <c r="JK164" s="10"/>
      <c r="JL164" s="10"/>
      <c r="JM164" s="10"/>
      <c r="JN164" s="10"/>
      <c r="JO164" s="10"/>
      <c r="JP164" s="10"/>
      <c r="JQ164" s="10"/>
      <c r="JR164" s="10"/>
      <c r="JS164" s="10"/>
      <c r="JT164" s="10"/>
      <c r="JU164" s="10"/>
      <c r="JV164" s="10"/>
      <c r="JW164" s="10"/>
      <c r="JX164" s="10"/>
      <c r="JY164" s="10"/>
      <c r="JZ164" s="10"/>
      <c r="KA164" s="10"/>
      <c r="KB164" s="10"/>
      <c r="KC164" s="10"/>
      <c r="KD164" s="10"/>
      <c r="KE164" s="10"/>
      <c r="KF164" s="10"/>
      <c r="KG164" s="10"/>
      <c r="KH164" s="10"/>
      <c r="KI164" s="10"/>
      <c r="KJ164" s="10"/>
      <c r="KK164" s="10"/>
      <c r="KL164" s="10"/>
      <c r="KM164" s="10"/>
      <c r="KN164" s="10"/>
      <c r="KO164" s="10"/>
      <c r="KP164" s="10"/>
      <c r="KQ164" s="10"/>
      <c r="KR164" s="10"/>
      <c r="KS164" s="10"/>
      <c r="KT164" s="10"/>
      <c r="KU164" s="10"/>
      <c r="KV164" s="10"/>
      <c r="KW164" s="10"/>
      <c r="KX164" s="10"/>
      <c r="KY164" s="10"/>
      <c r="KZ164" s="10"/>
      <c r="LA164" s="10"/>
      <c r="LB164" s="10"/>
      <c r="LC164" s="10"/>
      <c r="LD164" s="10"/>
      <c r="LE164" s="10"/>
      <c r="LF164" s="10"/>
      <c r="LG164" s="10"/>
      <c r="LH164" s="10"/>
      <c r="LI164" s="10"/>
      <c r="LJ164" s="10"/>
      <c r="LK164" s="10"/>
      <c r="LL164" s="10"/>
      <c r="LM164" s="10"/>
      <c r="LN164" s="10"/>
      <c r="LO164" s="10"/>
      <c r="LP164" s="10"/>
      <c r="LQ164" s="10"/>
      <c r="LR164" s="10"/>
      <c r="LS164" s="10"/>
      <c r="LT164" s="10"/>
      <c r="LU164" s="10"/>
      <c r="LV164" s="10"/>
      <c r="LW164" s="10"/>
      <c r="LX164" s="10"/>
      <c r="LY164" s="11"/>
    </row>
    <row r="165" spans="1:337" ht="18" x14ac:dyDescent="0.25">
      <c r="A165" s="211" t="s">
        <v>47</v>
      </c>
      <c r="B165" s="215"/>
      <c r="C165" s="215"/>
      <c r="D165" s="215"/>
      <c r="E165" s="212"/>
      <c r="F165" s="138"/>
      <c r="G165" s="113"/>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c r="DC165" s="3"/>
      <c r="DD165" s="3"/>
      <c r="DE165" s="3"/>
      <c r="DF165" s="3"/>
      <c r="DG165" s="3"/>
      <c r="DH165" s="3"/>
      <c r="DI165" s="3"/>
      <c r="DJ165" s="3"/>
      <c r="DK165" s="3"/>
      <c r="DL165" s="3"/>
      <c r="DM165" s="3"/>
      <c r="DN165" s="3"/>
      <c r="DO165" s="3"/>
      <c r="DP165" s="3"/>
      <c r="DQ165" s="3"/>
      <c r="DR165" s="3"/>
      <c r="DS165" s="3"/>
      <c r="DT165" s="3"/>
      <c r="DU165" s="3"/>
      <c r="DV165" s="3"/>
      <c r="DW165" s="3"/>
      <c r="DX165" s="3"/>
      <c r="DY165" s="3"/>
      <c r="DZ165" s="3"/>
      <c r="EA165" s="3"/>
      <c r="EB165" s="3"/>
      <c r="EC165" s="3"/>
      <c r="ED165" s="3"/>
      <c r="EE165" s="3"/>
      <c r="EF165" s="3"/>
      <c r="EG165" s="3"/>
      <c r="EH165" s="3"/>
      <c r="EI165" s="3"/>
      <c r="EJ165" s="3"/>
      <c r="EK165" s="3"/>
      <c r="EL165" s="3"/>
      <c r="EM165" s="3"/>
      <c r="EN165" s="3"/>
      <c r="EO165" s="3"/>
      <c r="EP165" s="3"/>
      <c r="EQ165" s="3"/>
      <c r="ER165" s="3"/>
      <c r="ES165" s="3"/>
      <c r="ET165" s="3"/>
      <c r="EU165" s="3"/>
      <c r="EV165" s="3"/>
      <c r="EW165" s="3"/>
      <c r="EX165" s="3"/>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c r="FZ165" s="3"/>
      <c r="GA165" s="3"/>
      <c r="GB165" s="3"/>
      <c r="GC165" s="3"/>
      <c r="GD165" s="3"/>
      <c r="GE165" s="3"/>
      <c r="GF165" s="3"/>
      <c r="GG165" s="3"/>
      <c r="GH165" s="3"/>
      <c r="GI165" s="3"/>
      <c r="GJ165" s="3"/>
      <c r="GK165" s="3"/>
      <c r="GL165" s="3"/>
      <c r="GM165" s="3"/>
      <c r="GN165" s="3"/>
      <c r="GO165" s="3"/>
      <c r="GP165" s="3"/>
      <c r="GQ165" s="3"/>
      <c r="GR165" s="3"/>
      <c r="GS165" s="3"/>
      <c r="GT165" s="3"/>
      <c r="GU165" s="3"/>
      <c r="GV165" s="3"/>
      <c r="GW165" s="3"/>
      <c r="GX165" s="3"/>
      <c r="GY165" s="3"/>
      <c r="GZ165" s="3"/>
      <c r="HA165" s="3"/>
      <c r="HB165" s="3"/>
      <c r="HC165" s="3"/>
      <c r="HD165" s="3"/>
      <c r="HE165" s="3"/>
      <c r="HF165" s="3"/>
      <c r="HG165" s="3"/>
      <c r="HH165" s="3"/>
      <c r="HI165" s="3"/>
      <c r="HJ165" s="3"/>
      <c r="HK165" s="3"/>
      <c r="HL165" s="3"/>
      <c r="HM165" s="3"/>
      <c r="HN165" s="3"/>
      <c r="HO165" s="3"/>
      <c r="HP165" s="3"/>
      <c r="HQ165" s="10"/>
      <c r="HR165" s="10"/>
      <c r="HS165" s="10"/>
      <c r="HT165" s="10"/>
      <c r="HU165" s="10"/>
      <c r="HV165" s="10"/>
      <c r="HW165" s="10"/>
      <c r="HX165" s="10"/>
      <c r="HY165" s="10"/>
      <c r="HZ165" s="10"/>
      <c r="IA165" s="10"/>
      <c r="IB165" s="10"/>
      <c r="IC165" s="10"/>
      <c r="ID165" s="10"/>
      <c r="IE165" s="10"/>
      <c r="IF165" s="10"/>
      <c r="IG165" s="10"/>
      <c r="IH165" s="10"/>
      <c r="II165" s="10"/>
      <c r="IJ165" s="10"/>
      <c r="IK165" s="10"/>
      <c r="IL165" s="10"/>
      <c r="IM165" s="10"/>
      <c r="IN165" s="10"/>
      <c r="IO165" s="10"/>
      <c r="IP165" s="10"/>
      <c r="IQ165" s="10"/>
      <c r="IR165" s="10"/>
      <c r="IS165" s="10"/>
      <c r="IT165" s="10"/>
      <c r="IU165" s="10"/>
      <c r="IV165" s="10"/>
      <c r="IW165" s="10"/>
      <c r="IX165" s="10"/>
      <c r="IY165" s="10"/>
      <c r="IZ165" s="10"/>
      <c r="JA165" s="10"/>
      <c r="JB165" s="10"/>
      <c r="JC165" s="10"/>
      <c r="JD165" s="10"/>
      <c r="JE165" s="10"/>
      <c r="JF165" s="10"/>
      <c r="JG165" s="10"/>
      <c r="JH165" s="10"/>
      <c r="JI165" s="10"/>
      <c r="JJ165" s="10"/>
      <c r="JK165" s="10"/>
      <c r="JL165" s="10"/>
      <c r="JM165" s="10"/>
      <c r="JN165" s="10"/>
      <c r="JO165" s="10"/>
      <c r="JP165" s="10"/>
      <c r="JQ165" s="10"/>
      <c r="JR165" s="10"/>
      <c r="JS165" s="10"/>
      <c r="JT165" s="10"/>
      <c r="JU165" s="10"/>
      <c r="JV165" s="10"/>
      <c r="JW165" s="10"/>
      <c r="JX165" s="10"/>
      <c r="JY165" s="10"/>
      <c r="JZ165" s="10"/>
      <c r="KA165" s="10"/>
      <c r="KB165" s="10"/>
      <c r="KC165" s="10"/>
      <c r="KD165" s="10"/>
      <c r="KE165" s="10"/>
      <c r="KF165" s="10"/>
      <c r="KG165" s="10"/>
      <c r="KH165" s="10"/>
      <c r="KI165" s="10"/>
      <c r="KJ165" s="10"/>
      <c r="KK165" s="10"/>
      <c r="KL165" s="10"/>
      <c r="KM165" s="10"/>
      <c r="KN165" s="10"/>
      <c r="KO165" s="10"/>
      <c r="KP165" s="10"/>
      <c r="KQ165" s="10"/>
      <c r="KR165" s="10"/>
      <c r="KS165" s="10"/>
      <c r="KT165" s="10"/>
      <c r="KU165" s="10"/>
      <c r="KV165" s="10"/>
      <c r="KW165" s="10"/>
      <c r="KX165" s="10"/>
      <c r="KY165" s="10"/>
      <c r="KZ165" s="10"/>
      <c r="LA165" s="10"/>
      <c r="LB165" s="10"/>
      <c r="LC165" s="10"/>
      <c r="LD165" s="10"/>
      <c r="LE165" s="10"/>
      <c r="LF165" s="10"/>
      <c r="LG165" s="10"/>
      <c r="LH165" s="10"/>
      <c r="LI165" s="10"/>
      <c r="LJ165" s="10"/>
      <c r="LK165" s="10"/>
      <c r="LL165" s="10"/>
      <c r="LM165" s="10"/>
      <c r="LN165" s="10"/>
      <c r="LO165" s="10"/>
      <c r="LP165" s="10"/>
      <c r="LQ165" s="10"/>
      <c r="LR165" s="10"/>
      <c r="LS165" s="10"/>
      <c r="LT165" s="10"/>
      <c r="LU165" s="10"/>
      <c r="LV165" s="10"/>
      <c r="LW165" s="10"/>
      <c r="LX165" s="10"/>
      <c r="LY165" s="11"/>
    </row>
    <row r="166" spans="1:337" ht="22.5" hidden="1" customHeight="1" x14ac:dyDescent="0.25">
      <c r="A166" s="46">
        <v>3719770</v>
      </c>
      <c r="B166" s="46">
        <v>9770</v>
      </c>
      <c r="C166" s="213" t="s">
        <v>37</v>
      </c>
      <c r="D166" s="214"/>
      <c r="E166" s="88">
        <f>E167</f>
        <v>1073000</v>
      </c>
      <c r="F166" s="88">
        <f t="shared" ref="F166:G166" si="66">F167</f>
        <v>0</v>
      </c>
      <c r="G166" s="88">
        <f t="shared" si="66"/>
        <v>1073000</v>
      </c>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c r="DC166" s="3"/>
      <c r="DD166" s="3"/>
      <c r="DE166" s="3"/>
      <c r="DF166" s="3"/>
      <c r="DG166" s="3"/>
      <c r="DH166" s="3"/>
      <c r="DI166" s="3"/>
      <c r="DJ166" s="3"/>
      <c r="DK166" s="3"/>
      <c r="DL166" s="3"/>
      <c r="DM166" s="3"/>
      <c r="DN166" s="3"/>
      <c r="DO166" s="3"/>
      <c r="DP166" s="3"/>
      <c r="DQ166" s="3"/>
      <c r="DR166" s="3"/>
      <c r="DS166" s="3"/>
      <c r="DT166" s="3"/>
      <c r="DU166" s="3"/>
      <c r="DV166" s="3"/>
      <c r="DW166" s="3"/>
      <c r="DX166" s="3"/>
      <c r="DY166" s="3"/>
      <c r="DZ166" s="3"/>
      <c r="EA166" s="3"/>
      <c r="EB166" s="3"/>
      <c r="EC166" s="3"/>
      <c r="ED166" s="3"/>
      <c r="EE166" s="3"/>
      <c r="EF166" s="3"/>
      <c r="EG166" s="3"/>
      <c r="EH166" s="3"/>
      <c r="EI166" s="3"/>
      <c r="EJ166" s="3"/>
      <c r="EK166" s="3"/>
      <c r="EL166" s="3"/>
      <c r="EM166" s="3"/>
      <c r="EN166" s="3"/>
      <c r="EO166" s="3"/>
      <c r="EP166" s="3"/>
      <c r="EQ166" s="3"/>
      <c r="ER166" s="3"/>
      <c r="ES166" s="3"/>
      <c r="ET166" s="3"/>
      <c r="EU166" s="3"/>
      <c r="EV166" s="3"/>
      <c r="EW166" s="3"/>
      <c r="EX166" s="3"/>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c r="FZ166" s="3"/>
      <c r="GA166" s="3"/>
      <c r="GB166" s="3"/>
      <c r="GC166" s="3"/>
      <c r="GD166" s="3"/>
      <c r="GE166" s="3"/>
      <c r="GF166" s="3"/>
      <c r="GG166" s="3"/>
      <c r="GH166" s="3"/>
      <c r="GI166" s="3"/>
      <c r="GJ166" s="3"/>
      <c r="GK166" s="3"/>
      <c r="GL166" s="3"/>
      <c r="GM166" s="3"/>
      <c r="GN166" s="3"/>
      <c r="GO166" s="3"/>
      <c r="GP166" s="3"/>
      <c r="GQ166" s="3"/>
      <c r="GR166" s="3"/>
      <c r="GS166" s="3"/>
      <c r="GT166" s="3"/>
      <c r="GU166" s="3"/>
      <c r="GV166" s="3"/>
      <c r="GW166" s="3"/>
      <c r="GX166" s="3"/>
      <c r="GY166" s="3"/>
      <c r="GZ166" s="3"/>
      <c r="HA166" s="3"/>
      <c r="HB166" s="3"/>
      <c r="HC166" s="3"/>
      <c r="HD166" s="3"/>
      <c r="HE166" s="3"/>
      <c r="HF166" s="3"/>
      <c r="HG166" s="3"/>
      <c r="HH166" s="3"/>
      <c r="HI166" s="3"/>
      <c r="HJ166" s="3"/>
      <c r="HK166" s="3"/>
      <c r="HL166" s="3"/>
      <c r="HM166" s="3"/>
      <c r="HN166" s="3"/>
      <c r="HO166" s="3"/>
      <c r="HP166" s="3"/>
      <c r="HQ166" s="10"/>
      <c r="HR166" s="10"/>
      <c r="HS166" s="10"/>
      <c r="HT166" s="10"/>
      <c r="HU166" s="10"/>
      <c r="HV166" s="10"/>
      <c r="HW166" s="10"/>
      <c r="HX166" s="10"/>
      <c r="HY166" s="10"/>
      <c r="HZ166" s="10"/>
      <c r="IA166" s="10"/>
      <c r="IB166" s="10"/>
      <c r="IC166" s="10"/>
      <c r="ID166" s="10"/>
      <c r="IE166" s="10"/>
      <c r="IF166" s="10"/>
      <c r="IG166" s="10"/>
      <c r="IH166" s="10"/>
      <c r="II166" s="10"/>
      <c r="IJ166" s="10"/>
      <c r="IK166" s="10"/>
      <c r="IL166" s="10"/>
      <c r="IM166" s="10"/>
      <c r="IN166" s="10"/>
      <c r="IO166" s="10"/>
      <c r="IP166" s="10"/>
      <c r="IQ166" s="10"/>
      <c r="IR166" s="10"/>
      <c r="IS166" s="10"/>
      <c r="IT166" s="10"/>
      <c r="IU166" s="10"/>
      <c r="IV166" s="10"/>
      <c r="IW166" s="10"/>
      <c r="IX166" s="10"/>
      <c r="IY166" s="10"/>
      <c r="IZ166" s="10"/>
      <c r="JA166" s="10"/>
      <c r="JB166" s="10"/>
      <c r="JC166" s="10"/>
      <c r="JD166" s="10"/>
      <c r="JE166" s="10"/>
      <c r="JF166" s="10"/>
      <c r="JG166" s="10"/>
      <c r="JH166" s="10"/>
      <c r="JI166" s="10"/>
      <c r="JJ166" s="10"/>
      <c r="JK166" s="10"/>
      <c r="JL166" s="10"/>
      <c r="JM166" s="10"/>
      <c r="JN166" s="10"/>
      <c r="JO166" s="10"/>
      <c r="JP166" s="10"/>
      <c r="JQ166" s="10"/>
      <c r="JR166" s="10"/>
      <c r="JS166" s="10"/>
      <c r="JT166" s="10"/>
      <c r="JU166" s="10"/>
      <c r="JV166" s="10"/>
      <c r="JW166" s="10"/>
      <c r="JX166" s="10"/>
      <c r="JY166" s="10"/>
      <c r="JZ166" s="10"/>
      <c r="KA166" s="10"/>
      <c r="KB166" s="10"/>
      <c r="KC166" s="10"/>
      <c r="KD166" s="10"/>
      <c r="KE166" s="10"/>
      <c r="KF166" s="10"/>
      <c r="KG166" s="10"/>
      <c r="KH166" s="10"/>
      <c r="KI166" s="10"/>
      <c r="KJ166" s="10"/>
      <c r="KK166" s="10"/>
      <c r="KL166" s="10"/>
      <c r="KM166" s="10"/>
      <c r="KN166" s="10"/>
      <c r="KO166" s="10"/>
      <c r="KP166" s="10"/>
      <c r="KQ166" s="10"/>
      <c r="KR166" s="10"/>
      <c r="KS166" s="10"/>
      <c r="KT166" s="10"/>
      <c r="KU166" s="10"/>
      <c r="KV166" s="10"/>
      <c r="KW166" s="10"/>
      <c r="KX166" s="10"/>
      <c r="KY166" s="10"/>
      <c r="KZ166" s="10"/>
      <c r="LA166" s="10"/>
      <c r="LB166" s="10"/>
      <c r="LC166" s="10"/>
      <c r="LD166" s="10"/>
      <c r="LE166" s="10"/>
      <c r="LF166" s="10"/>
      <c r="LG166" s="10"/>
      <c r="LH166" s="10"/>
      <c r="LI166" s="10"/>
      <c r="LJ166" s="10"/>
      <c r="LK166" s="10"/>
      <c r="LL166" s="10"/>
      <c r="LM166" s="10"/>
      <c r="LN166" s="10"/>
      <c r="LO166" s="10"/>
      <c r="LP166" s="10"/>
      <c r="LQ166" s="10"/>
      <c r="LR166" s="10"/>
      <c r="LS166" s="10"/>
      <c r="LT166" s="10"/>
      <c r="LU166" s="10"/>
      <c r="LV166" s="10"/>
      <c r="LW166" s="10"/>
      <c r="LX166" s="10"/>
      <c r="LY166" s="11"/>
    </row>
    <row r="167" spans="1:337" s="65" customFormat="1" ht="28.5" hidden="1" customHeight="1" x14ac:dyDescent="0.25">
      <c r="A167" s="74">
        <v>1810000000</v>
      </c>
      <c r="B167" s="178" t="s">
        <v>33</v>
      </c>
      <c r="C167" s="179"/>
      <c r="D167" s="180"/>
      <c r="E167" s="89">
        <f>E169+E171+E172+E170</f>
        <v>1073000</v>
      </c>
      <c r="F167" s="89">
        <f>F169+F171+F172+F170</f>
        <v>0</v>
      </c>
      <c r="G167" s="89">
        <f>G169+G171+G172+G170</f>
        <v>1073000</v>
      </c>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c r="AO167" s="63"/>
      <c r="AP167" s="64"/>
      <c r="AQ167" s="64"/>
      <c r="AR167" s="64"/>
      <c r="AS167" s="64"/>
      <c r="AT167" s="64"/>
      <c r="AU167" s="64"/>
      <c r="AV167" s="64"/>
      <c r="AW167" s="64"/>
      <c r="AX167" s="64"/>
      <c r="AY167" s="64"/>
      <c r="AZ167" s="64"/>
      <c r="BA167" s="64"/>
      <c r="BB167" s="64"/>
      <c r="BC167" s="64"/>
      <c r="BD167" s="64"/>
      <c r="BE167" s="64"/>
      <c r="BF167" s="64"/>
      <c r="BG167" s="64"/>
      <c r="BH167" s="64"/>
      <c r="BI167" s="64"/>
      <c r="BJ167" s="64"/>
      <c r="BK167" s="64"/>
      <c r="BL167" s="64"/>
      <c r="BM167" s="64"/>
      <c r="BN167" s="64"/>
      <c r="BO167" s="64"/>
      <c r="BP167" s="64"/>
      <c r="BQ167" s="64"/>
      <c r="BR167" s="64"/>
      <c r="BS167" s="64"/>
      <c r="BT167" s="64"/>
      <c r="BU167" s="64"/>
      <c r="BV167" s="64"/>
      <c r="BW167" s="64"/>
      <c r="BX167" s="64"/>
      <c r="BY167" s="64"/>
      <c r="BZ167" s="64"/>
      <c r="CA167" s="64"/>
      <c r="CB167" s="64"/>
      <c r="CC167" s="64"/>
      <c r="CD167" s="64"/>
      <c r="CE167" s="64"/>
      <c r="CF167" s="64"/>
      <c r="CG167" s="64"/>
      <c r="CH167" s="64"/>
      <c r="CI167" s="64"/>
      <c r="CJ167" s="64"/>
      <c r="CK167" s="64"/>
      <c r="CL167" s="64"/>
      <c r="CM167" s="64"/>
      <c r="CN167" s="64"/>
      <c r="CO167" s="64"/>
      <c r="CP167" s="64"/>
      <c r="CQ167" s="64"/>
      <c r="CR167" s="64"/>
      <c r="CS167" s="64"/>
      <c r="CT167" s="64"/>
      <c r="CU167" s="64"/>
      <c r="CV167" s="64"/>
      <c r="CW167" s="64"/>
      <c r="CX167" s="64"/>
      <c r="CY167" s="64"/>
      <c r="CZ167" s="64"/>
      <c r="DA167" s="64"/>
      <c r="DB167" s="64"/>
      <c r="DC167" s="64"/>
      <c r="DD167" s="64"/>
      <c r="DE167" s="64"/>
      <c r="DF167" s="64"/>
      <c r="DG167" s="64"/>
      <c r="DH167" s="64"/>
      <c r="DI167" s="64"/>
      <c r="DJ167" s="64"/>
      <c r="DK167" s="64"/>
      <c r="DL167" s="64"/>
      <c r="DM167" s="64"/>
      <c r="DN167" s="64"/>
      <c r="DO167" s="64"/>
      <c r="DP167" s="64"/>
      <c r="DQ167" s="64"/>
      <c r="DR167" s="64"/>
      <c r="DS167" s="64"/>
      <c r="DT167" s="64"/>
      <c r="DU167" s="64"/>
      <c r="DV167" s="64"/>
      <c r="DW167" s="64"/>
      <c r="DX167" s="64"/>
      <c r="DY167" s="64"/>
      <c r="DZ167" s="64"/>
      <c r="EA167" s="64"/>
      <c r="EB167" s="64"/>
      <c r="EC167" s="64"/>
      <c r="ED167" s="64"/>
      <c r="EE167" s="64"/>
      <c r="EF167" s="64"/>
      <c r="EG167" s="64"/>
      <c r="EH167" s="64"/>
      <c r="EI167" s="64"/>
      <c r="EJ167" s="64"/>
      <c r="EK167" s="64"/>
      <c r="EL167" s="64"/>
      <c r="EM167" s="64"/>
      <c r="EN167" s="64"/>
      <c r="EO167" s="64"/>
      <c r="EP167" s="64"/>
      <c r="EQ167" s="64"/>
      <c r="ER167" s="64"/>
      <c r="ES167" s="64"/>
      <c r="ET167" s="64"/>
      <c r="EU167" s="64"/>
      <c r="EV167" s="64"/>
      <c r="EW167" s="64"/>
      <c r="EX167" s="64"/>
      <c r="EY167" s="64"/>
      <c r="EZ167" s="64"/>
      <c r="FA167" s="64"/>
      <c r="FB167" s="64"/>
      <c r="FC167" s="64"/>
      <c r="FD167" s="64"/>
      <c r="FE167" s="64"/>
      <c r="FF167" s="64"/>
      <c r="FG167" s="64"/>
      <c r="FH167" s="64"/>
      <c r="FI167" s="64"/>
      <c r="FJ167" s="64"/>
      <c r="FK167" s="64"/>
      <c r="FL167" s="64"/>
      <c r="FM167" s="64"/>
      <c r="FN167" s="64"/>
      <c r="FO167" s="64"/>
      <c r="FP167" s="64"/>
      <c r="FQ167" s="64"/>
      <c r="FR167" s="64"/>
      <c r="FS167" s="64"/>
      <c r="FT167" s="64"/>
      <c r="FU167" s="64"/>
      <c r="FV167" s="64"/>
      <c r="FW167" s="64"/>
      <c r="FX167" s="64"/>
      <c r="FY167" s="64"/>
      <c r="FZ167" s="64"/>
      <c r="GA167" s="64"/>
      <c r="GB167" s="64"/>
      <c r="GC167" s="64"/>
      <c r="GD167" s="64"/>
      <c r="GE167" s="64"/>
      <c r="GF167" s="64"/>
      <c r="GG167" s="64"/>
      <c r="GH167" s="64"/>
      <c r="GI167" s="64"/>
      <c r="GJ167" s="64"/>
      <c r="GK167" s="64"/>
      <c r="GL167" s="64"/>
      <c r="GM167" s="64"/>
      <c r="GN167" s="64"/>
      <c r="GO167" s="64"/>
      <c r="GP167" s="64"/>
      <c r="GQ167" s="64"/>
      <c r="GR167" s="64"/>
      <c r="GS167" s="64"/>
      <c r="GT167" s="64"/>
      <c r="GU167" s="64"/>
      <c r="GV167" s="64"/>
      <c r="GW167" s="64"/>
      <c r="GX167" s="64"/>
      <c r="GY167" s="64"/>
      <c r="GZ167" s="64"/>
      <c r="HA167" s="64"/>
      <c r="HB167" s="64"/>
      <c r="HC167" s="64"/>
      <c r="HD167" s="64"/>
      <c r="HE167" s="64"/>
      <c r="HF167" s="64"/>
      <c r="HG167" s="64"/>
      <c r="HH167" s="64"/>
      <c r="HI167" s="64"/>
      <c r="HJ167" s="64"/>
      <c r="HK167" s="64"/>
      <c r="HL167" s="64"/>
      <c r="HM167" s="64"/>
      <c r="HN167" s="64"/>
      <c r="HO167" s="64"/>
      <c r="HP167" s="64"/>
      <c r="HQ167" s="63"/>
      <c r="HR167" s="63"/>
      <c r="HS167" s="63"/>
      <c r="HT167" s="63"/>
      <c r="HU167" s="63"/>
      <c r="HV167" s="63"/>
      <c r="HW167" s="63"/>
      <c r="HX167" s="63"/>
      <c r="HY167" s="63"/>
      <c r="HZ167" s="63"/>
      <c r="IA167" s="63"/>
      <c r="IB167" s="63"/>
      <c r="IC167" s="63"/>
      <c r="ID167" s="63"/>
      <c r="IE167" s="63"/>
      <c r="IF167" s="63"/>
      <c r="IG167" s="63"/>
      <c r="IH167" s="63"/>
      <c r="II167" s="63"/>
      <c r="IJ167" s="63"/>
      <c r="IK167" s="63"/>
      <c r="IL167" s="63"/>
      <c r="IM167" s="63"/>
      <c r="IN167" s="63"/>
      <c r="IO167" s="63"/>
      <c r="IP167" s="63"/>
      <c r="IQ167" s="63"/>
      <c r="IR167" s="63"/>
      <c r="IS167" s="63"/>
      <c r="IT167" s="63"/>
      <c r="IU167" s="63"/>
      <c r="IV167" s="63"/>
      <c r="IW167" s="63"/>
      <c r="IX167" s="63"/>
      <c r="IY167" s="63"/>
      <c r="IZ167" s="63"/>
      <c r="JA167" s="63"/>
      <c r="JB167" s="63"/>
      <c r="JC167" s="63"/>
      <c r="JD167" s="63"/>
      <c r="JE167" s="63"/>
      <c r="JF167" s="63"/>
      <c r="JG167" s="63"/>
      <c r="JH167" s="63"/>
      <c r="JI167" s="63"/>
      <c r="JJ167" s="63"/>
      <c r="JK167" s="63"/>
      <c r="JL167" s="63"/>
      <c r="JM167" s="63"/>
      <c r="JN167" s="63"/>
      <c r="JO167" s="63"/>
      <c r="JP167" s="63"/>
      <c r="JQ167" s="63"/>
      <c r="JR167" s="63"/>
      <c r="JS167" s="63"/>
      <c r="JT167" s="63"/>
      <c r="JU167" s="63"/>
      <c r="JV167" s="63"/>
      <c r="JW167" s="63"/>
      <c r="JX167" s="63"/>
      <c r="JY167" s="63"/>
      <c r="JZ167" s="63"/>
      <c r="KA167" s="63"/>
      <c r="KB167" s="63"/>
      <c r="KC167" s="63"/>
      <c r="KD167" s="63"/>
      <c r="KE167" s="63"/>
      <c r="KF167" s="63"/>
      <c r="KG167" s="63"/>
      <c r="KH167" s="63"/>
      <c r="KI167" s="63"/>
      <c r="KJ167" s="63"/>
      <c r="KK167" s="63"/>
      <c r="KL167" s="63"/>
      <c r="KM167" s="63"/>
      <c r="KN167" s="63"/>
      <c r="KO167" s="63"/>
      <c r="KP167" s="63"/>
      <c r="KQ167" s="63"/>
      <c r="KR167" s="63"/>
      <c r="KS167" s="63"/>
      <c r="KT167" s="63"/>
      <c r="KU167" s="63"/>
      <c r="KV167" s="63"/>
      <c r="KW167" s="63"/>
      <c r="KX167" s="63"/>
      <c r="KY167" s="63"/>
      <c r="KZ167" s="63"/>
      <c r="LA167" s="63"/>
      <c r="LB167" s="63"/>
      <c r="LC167" s="63"/>
      <c r="LD167" s="63"/>
      <c r="LE167" s="63"/>
      <c r="LF167" s="63"/>
      <c r="LG167" s="63"/>
      <c r="LH167" s="63"/>
      <c r="LI167" s="63"/>
      <c r="LJ167" s="63"/>
      <c r="LK167" s="63"/>
      <c r="LL167" s="63"/>
      <c r="LM167" s="63"/>
      <c r="LN167" s="63"/>
      <c r="LO167" s="63"/>
      <c r="LP167" s="63"/>
      <c r="LQ167" s="63"/>
      <c r="LR167" s="63"/>
      <c r="LS167" s="63"/>
      <c r="LT167" s="63"/>
      <c r="LU167" s="63"/>
      <c r="LV167" s="63"/>
      <c r="LW167" s="63"/>
      <c r="LX167" s="63"/>
    </row>
    <row r="168" spans="1:337" s="65" customFormat="1" ht="17.25" hidden="1" customHeight="1" x14ac:dyDescent="0.25">
      <c r="A168" s="251" t="s">
        <v>22</v>
      </c>
      <c r="B168" s="251"/>
      <c r="C168" s="251"/>
      <c r="D168" s="251"/>
      <c r="E168" s="82"/>
      <c r="F168" s="103"/>
      <c r="G168" s="103"/>
      <c r="H168" s="63"/>
      <c r="I168" s="63"/>
      <c r="J168" s="63"/>
      <c r="K168" s="63"/>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c r="AO168" s="63"/>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64"/>
      <c r="BO168" s="64"/>
      <c r="BP168" s="64"/>
      <c r="BQ168" s="64"/>
      <c r="BR168" s="64"/>
      <c r="BS168" s="64"/>
      <c r="BT168" s="64"/>
      <c r="BU168" s="64"/>
      <c r="BV168" s="64"/>
      <c r="BW168" s="64"/>
      <c r="BX168" s="64"/>
      <c r="BY168" s="64"/>
      <c r="BZ168" s="64"/>
      <c r="CA168" s="64"/>
      <c r="CB168" s="64"/>
      <c r="CC168" s="64"/>
      <c r="CD168" s="64"/>
      <c r="CE168" s="64"/>
      <c r="CF168" s="64"/>
      <c r="CG168" s="64"/>
      <c r="CH168" s="64"/>
      <c r="CI168" s="64"/>
      <c r="CJ168" s="64"/>
      <c r="CK168" s="64"/>
      <c r="CL168" s="64"/>
      <c r="CM168" s="64"/>
      <c r="CN168" s="64"/>
      <c r="CO168" s="64"/>
      <c r="CP168" s="64"/>
      <c r="CQ168" s="64"/>
      <c r="CR168" s="64"/>
      <c r="CS168" s="64"/>
      <c r="CT168" s="64"/>
      <c r="CU168" s="64"/>
      <c r="CV168" s="64"/>
      <c r="CW168" s="64"/>
      <c r="CX168" s="64"/>
      <c r="CY168" s="64"/>
      <c r="CZ168" s="64"/>
      <c r="DA168" s="64"/>
      <c r="DB168" s="64"/>
      <c r="DC168" s="64"/>
      <c r="DD168" s="64"/>
      <c r="DE168" s="64"/>
      <c r="DF168" s="64"/>
      <c r="DG168" s="64"/>
      <c r="DH168" s="64"/>
      <c r="DI168" s="64"/>
      <c r="DJ168" s="64"/>
      <c r="DK168" s="64"/>
      <c r="DL168" s="64"/>
      <c r="DM168" s="64"/>
      <c r="DN168" s="64"/>
      <c r="DO168" s="64"/>
      <c r="DP168" s="64"/>
      <c r="DQ168" s="64"/>
      <c r="DR168" s="64"/>
      <c r="DS168" s="64"/>
      <c r="DT168" s="64"/>
      <c r="DU168" s="64"/>
      <c r="DV168" s="64"/>
      <c r="DW168" s="64"/>
      <c r="DX168" s="64"/>
      <c r="DY168" s="64"/>
      <c r="DZ168" s="64"/>
      <c r="EA168" s="64"/>
      <c r="EB168" s="64"/>
      <c r="EC168" s="64"/>
      <c r="ED168" s="64"/>
      <c r="EE168" s="64"/>
      <c r="EF168" s="64"/>
      <c r="EG168" s="64"/>
      <c r="EH168" s="64"/>
      <c r="EI168" s="64"/>
      <c r="EJ168" s="64"/>
      <c r="EK168" s="64"/>
      <c r="EL168" s="64"/>
      <c r="EM168" s="64"/>
      <c r="EN168" s="64"/>
      <c r="EO168" s="64"/>
      <c r="EP168" s="64"/>
      <c r="EQ168" s="64"/>
      <c r="ER168" s="64"/>
      <c r="ES168" s="64"/>
      <c r="ET168" s="64"/>
      <c r="EU168" s="64"/>
      <c r="EV168" s="64"/>
      <c r="EW168" s="64"/>
      <c r="EX168" s="64"/>
      <c r="EY168" s="64"/>
      <c r="EZ168" s="64"/>
      <c r="FA168" s="64"/>
      <c r="FB168" s="64"/>
      <c r="FC168" s="64"/>
      <c r="FD168" s="64"/>
      <c r="FE168" s="64"/>
      <c r="FF168" s="64"/>
      <c r="FG168" s="64"/>
      <c r="FH168" s="64"/>
      <c r="FI168" s="64"/>
      <c r="FJ168" s="64"/>
      <c r="FK168" s="64"/>
      <c r="FL168" s="64"/>
      <c r="FM168" s="64"/>
      <c r="FN168" s="64"/>
      <c r="FO168" s="64"/>
      <c r="FP168" s="64"/>
      <c r="FQ168" s="64"/>
      <c r="FR168" s="64"/>
      <c r="FS168" s="64"/>
      <c r="FT168" s="64"/>
      <c r="FU168" s="64"/>
      <c r="FV168" s="64"/>
      <c r="FW168" s="64"/>
      <c r="FX168" s="64"/>
      <c r="FY168" s="64"/>
      <c r="FZ168" s="64"/>
      <c r="GA168" s="64"/>
      <c r="GB168" s="64"/>
      <c r="GC168" s="64"/>
      <c r="GD168" s="64"/>
      <c r="GE168" s="64"/>
      <c r="GF168" s="64"/>
      <c r="GG168" s="64"/>
      <c r="GH168" s="64"/>
      <c r="GI168" s="64"/>
      <c r="GJ168" s="64"/>
      <c r="GK168" s="64"/>
      <c r="GL168" s="64"/>
      <c r="GM168" s="64"/>
      <c r="GN168" s="64"/>
      <c r="GO168" s="64"/>
      <c r="GP168" s="64"/>
      <c r="GQ168" s="64"/>
      <c r="GR168" s="64"/>
      <c r="GS168" s="64"/>
      <c r="GT168" s="64"/>
      <c r="GU168" s="64"/>
      <c r="GV168" s="64"/>
      <c r="GW168" s="64"/>
      <c r="GX168" s="64"/>
      <c r="GY168" s="64"/>
      <c r="GZ168" s="64"/>
      <c r="HA168" s="64"/>
      <c r="HB168" s="64"/>
      <c r="HC168" s="64"/>
      <c r="HD168" s="64"/>
      <c r="HE168" s="64"/>
      <c r="HF168" s="64"/>
      <c r="HG168" s="64"/>
      <c r="HH168" s="64"/>
      <c r="HI168" s="64"/>
      <c r="HJ168" s="64"/>
      <c r="HK168" s="64"/>
      <c r="HL168" s="64"/>
      <c r="HM168" s="64"/>
      <c r="HN168" s="64"/>
      <c r="HO168" s="64"/>
      <c r="HP168" s="64"/>
      <c r="HQ168" s="63"/>
      <c r="HR168" s="63"/>
      <c r="HS168" s="63"/>
      <c r="HT168" s="63"/>
      <c r="HU168" s="63"/>
      <c r="HV168" s="63"/>
      <c r="HW168" s="63"/>
      <c r="HX168" s="63"/>
      <c r="HY168" s="63"/>
      <c r="HZ168" s="63"/>
      <c r="IA168" s="63"/>
      <c r="IB168" s="63"/>
      <c r="IC168" s="63"/>
      <c r="ID168" s="63"/>
      <c r="IE168" s="63"/>
      <c r="IF168" s="63"/>
      <c r="IG168" s="63"/>
      <c r="IH168" s="63"/>
      <c r="II168" s="63"/>
      <c r="IJ168" s="63"/>
      <c r="IK168" s="63"/>
      <c r="IL168" s="63"/>
      <c r="IM168" s="63"/>
      <c r="IN168" s="63"/>
      <c r="IO168" s="63"/>
      <c r="IP168" s="63"/>
      <c r="IQ168" s="63"/>
      <c r="IR168" s="63"/>
      <c r="IS168" s="63"/>
      <c r="IT168" s="63"/>
      <c r="IU168" s="63"/>
      <c r="IV168" s="63"/>
      <c r="IW168" s="63"/>
      <c r="IX168" s="63"/>
      <c r="IY168" s="63"/>
      <c r="IZ168" s="63"/>
      <c r="JA168" s="63"/>
      <c r="JB168" s="63"/>
      <c r="JC168" s="63"/>
      <c r="JD168" s="63"/>
      <c r="JE168" s="63"/>
      <c r="JF168" s="63"/>
      <c r="JG168" s="63"/>
      <c r="JH168" s="63"/>
      <c r="JI168" s="63"/>
      <c r="JJ168" s="63"/>
      <c r="JK168" s="63"/>
      <c r="JL168" s="63"/>
      <c r="JM168" s="63"/>
      <c r="JN168" s="63"/>
      <c r="JO168" s="63"/>
      <c r="JP168" s="63"/>
      <c r="JQ168" s="63"/>
      <c r="JR168" s="63"/>
      <c r="JS168" s="63"/>
      <c r="JT168" s="63"/>
      <c r="JU168" s="63"/>
      <c r="JV168" s="63"/>
      <c r="JW168" s="63"/>
      <c r="JX168" s="63"/>
      <c r="JY168" s="63"/>
      <c r="JZ168" s="63"/>
      <c r="KA168" s="63"/>
      <c r="KB168" s="63"/>
      <c r="KC168" s="63"/>
      <c r="KD168" s="63"/>
      <c r="KE168" s="63"/>
      <c r="KF168" s="63"/>
      <c r="KG168" s="63"/>
      <c r="KH168" s="63"/>
      <c r="KI168" s="63"/>
      <c r="KJ168" s="63"/>
      <c r="KK168" s="63"/>
      <c r="KL168" s="63"/>
      <c r="KM168" s="63"/>
      <c r="KN168" s="63"/>
      <c r="KO168" s="63"/>
      <c r="KP168" s="63"/>
      <c r="KQ168" s="63"/>
      <c r="KR168" s="63"/>
      <c r="KS168" s="63"/>
      <c r="KT168" s="63"/>
      <c r="KU168" s="63"/>
      <c r="KV168" s="63"/>
      <c r="KW168" s="63"/>
      <c r="KX168" s="63"/>
      <c r="KY168" s="63"/>
      <c r="KZ168" s="63"/>
      <c r="LA168" s="63"/>
      <c r="LB168" s="63"/>
      <c r="LC168" s="63"/>
      <c r="LD168" s="63"/>
      <c r="LE168" s="63"/>
      <c r="LF168" s="63"/>
      <c r="LG168" s="63"/>
      <c r="LH168" s="63"/>
      <c r="LI168" s="63"/>
      <c r="LJ168" s="63"/>
      <c r="LK168" s="63"/>
      <c r="LL168" s="63"/>
      <c r="LM168" s="63"/>
      <c r="LN168" s="63"/>
      <c r="LO168" s="63"/>
      <c r="LP168" s="63"/>
      <c r="LQ168" s="63"/>
      <c r="LR168" s="63"/>
      <c r="LS168" s="63"/>
      <c r="LT168" s="63"/>
      <c r="LU168" s="63"/>
      <c r="LV168" s="63"/>
      <c r="LW168" s="63"/>
      <c r="LX168" s="63"/>
    </row>
    <row r="169" spans="1:337" s="65" customFormat="1" ht="50.25" hidden="1" customHeight="1" x14ac:dyDescent="0.25">
      <c r="A169" s="175" t="s">
        <v>119</v>
      </c>
      <c r="B169" s="176"/>
      <c r="C169" s="176"/>
      <c r="D169" s="177"/>
      <c r="E169" s="83">
        <v>200000</v>
      </c>
      <c r="F169" s="139"/>
      <c r="G169" s="103">
        <f>E169+F169</f>
        <v>200000</v>
      </c>
      <c r="H169" s="63"/>
      <c r="I169" s="63"/>
      <c r="J169" s="63"/>
      <c r="K169" s="63"/>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c r="AO169" s="63"/>
      <c r="AP169" s="64"/>
      <c r="AQ169" s="64"/>
      <c r="AR169" s="64"/>
      <c r="AS169" s="64"/>
      <c r="AT169" s="64"/>
      <c r="AU169" s="64"/>
      <c r="AV169" s="64"/>
      <c r="AW169" s="64"/>
      <c r="AX169" s="64"/>
      <c r="AY169" s="64"/>
      <c r="AZ169" s="64"/>
      <c r="BA169" s="64"/>
      <c r="BB169" s="64"/>
      <c r="BC169" s="64"/>
      <c r="BD169" s="64"/>
      <c r="BE169" s="64"/>
      <c r="BF169" s="64"/>
      <c r="BG169" s="64"/>
      <c r="BH169" s="64"/>
      <c r="BI169" s="64"/>
      <c r="BJ169" s="64"/>
      <c r="BK169" s="64"/>
      <c r="BL169" s="64"/>
      <c r="BM169" s="64"/>
      <c r="BN169" s="64"/>
      <c r="BO169" s="64"/>
      <c r="BP169" s="64"/>
      <c r="BQ169" s="64"/>
      <c r="BR169" s="64"/>
      <c r="BS169" s="64"/>
      <c r="BT169" s="64"/>
      <c r="BU169" s="64"/>
      <c r="BV169" s="64"/>
      <c r="BW169" s="64"/>
      <c r="BX169" s="64"/>
      <c r="BY169" s="64"/>
      <c r="BZ169" s="64"/>
      <c r="CA169" s="64"/>
      <c r="CB169" s="64"/>
      <c r="CC169" s="64"/>
      <c r="CD169" s="64"/>
      <c r="CE169" s="64"/>
      <c r="CF169" s="64"/>
      <c r="CG169" s="64"/>
      <c r="CH169" s="64"/>
      <c r="CI169" s="64"/>
      <c r="CJ169" s="64"/>
      <c r="CK169" s="64"/>
      <c r="CL169" s="64"/>
      <c r="CM169" s="64"/>
      <c r="CN169" s="64"/>
      <c r="CO169" s="64"/>
      <c r="CP169" s="64"/>
      <c r="CQ169" s="64"/>
      <c r="CR169" s="64"/>
      <c r="CS169" s="64"/>
      <c r="CT169" s="64"/>
      <c r="CU169" s="64"/>
      <c r="CV169" s="64"/>
      <c r="CW169" s="64"/>
      <c r="CX169" s="64"/>
      <c r="CY169" s="64"/>
      <c r="CZ169" s="64"/>
      <c r="DA169" s="64"/>
      <c r="DB169" s="64"/>
      <c r="DC169" s="64"/>
      <c r="DD169" s="64"/>
      <c r="DE169" s="64"/>
      <c r="DF169" s="64"/>
      <c r="DG169" s="64"/>
      <c r="DH169" s="64"/>
      <c r="DI169" s="64"/>
      <c r="DJ169" s="64"/>
      <c r="DK169" s="64"/>
      <c r="DL169" s="64"/>
      <c r="DM169" s="64"/>
      <c r="DN169" s="64"/>
      <c r="DO169" s="64"/>
      <c r="DP169" s="64"/>
      <c r="DQ169" s="64"/>
      <c r="DR169" s="64"/>
      <c r="DS169" s="64"/>
      <c r="DT169" s="64"/>
      <c r="DU169" s="64"/>
      <c r="DV169" s="64"/>
      <c r="DW169" s="64"/>
      <c r="DX169" s="64"/>
      <c r="DY169" s="64"/>
      <c r="DZ169" s="64"/>
      <c r="EA169" s="64"/>
      <c r="EB169" s="64"/>
      <c r="EC169" s="64"/>
      <c r="ED169" s="64"/>
      <c r="EE169" s="64"/>
      <c r="EF169" s="64"/>
      <c r="EG169" s="64"/>
      <c r="EH169" s="64"/>
      <c r="EI169" s="64"/>
      <c r="EJ169" s="64"/>
      <c r="EK169" s="64"/>
      <c r="EL169" s="64"/>
      <c r="EM169" s="64"/>
      <c r="EN169" s="64"/>
      <c r="EO169" s="64"/>
      <c r="EP169" s="64"/>
      <c r="EQ169" s="64"/>
      <c r="ER169" s="64"/>
      <c r="ES169" s="64"/>
      <c r="ET169" s="64"/>
      <c r="EU169" s="64"/>
      <c r="EV169" s="64"/>
      <c r="EW169" s="64"/>
      <c r="EX169" s="64"/>
      <c r="EY169" s="64"/>
      <c r="EZ169" s="64"/>
      <c r="FA169" s="64"/>
      <c r="FB169" s="64"/>
      <c r="FC169" s="64"/>
      <c r="FD169" s="64"/>
      <c r="FE169" s="64"/>
      <c r="FF169" s="64"/>
      <c r="FG169" s="64"/>
      <c r="FH169" s="64"/>
      <c r="FI169" s="64"/>
      <c r="FJ169" s="64"/>
      <c r="FK169" s="64"/>
      <c r="FL169" s="64"/>
      <c r="FM169" s="64"/>
      <c r="FN169" s="64"/>
      <c r="FO169" s="64"/>
      <c r="FP169" s="64"/>
      <c r="FQ169" s="64"/>
      <c r="FR169" s="64"/>
      <c r="FS169" s="64"/>
      <c r="FT169" s="64"/>
      <c r="FU169" s="64"/>
      <c r="FV169" s="64"/>
      <c r="FW169" s="64"/>
      <c r="FX169" s="64"/>
      <c r="FY169" s="64"/>
      <c r="FZ169" s="64"/>
      <c r="GA169" s="64"/>
      <c r="GB169" s="64"/>
      <c r="GC169" s="64"/>
      <c r="GD169" s="64"/>
      <c r="GE169" s="64"/>
      <c r="GF169" s="64"/>
      <c r="GG169" s="64"/>
      <c r="GH169" s="64"/>
      <c r="GI169" s="64"/>
      <c r="GJ169" s="64"/>
      <c r="GK169" s="64"/>
      <c r="GL169" s="64"/>
      <c r="GM169" s="64"/>
      <c r="GN169" s="64"/>
      <c r="GO169" s="64"/>
      <c r="GP169" s="64"/>
      <c r="GQ169" s="64"/>
      <c r="GR169" s="64"/>
      <c r="GS169" s="64"/>
      <c r="GT169" s="64"/>
      <c r="GU169" s="64"/>
      <c r="GV169" s="64"/>
      <c r="GW169" s="64"/>
      <c r="GX169" s="64"/>
      <c r="GY169" s="64"/>
      <c r="GZ169" s="64"/>
      <c r="HA169" s="64"/>
      <c r="HB169" s="64"/>
      <c r="HC169" s="64"/>
      <c r="HD169" s="64"/>
      <c r="HE169" s="64"/>
      <c r="HF169" s="64"/>
      <c r="HG169" s="64"/>
      <c r="HH169" s="64"/>
      <c r="HI169" s="64"/>
      <c r="HJ169" s="64"/>
      <c r="HK169" s="64"/>
      <c r="HL169" s="64"/>
      <c r="HM169" s="64"/>
      <c r="HN169" s="64"/>
      <c r="HO169" s="64"/>
      <c r="HP169" s="64"/>
      <c r="HQ169" s="63"/>
      <c r="HR169" s="63"/>
      <c r="HS169" s="63"/>
      <c r="HT169" s="63"/>
      <c r="HU169" s="63"/>
      <c r="HV169" s="63"/>
      <c r="HW169" s="63"/>
      <c r="HX169" s="63"/>
      <c r="HY169" s="63"/>
      <c r="HZ169" s="63"/>
      <c r="IA169" s="63"/>
      <c r="IB169" s="63"/>
      <c r="IC169" s="63"/>
      <c r="ID169" s="63"/>
      <c r="IE169" s="63"/>
      <c r="IF169" s="63"/>
      <c r="IG169" s="63"/>
      <c r="IH169" s="63"/>
      <c r="II169" s="63"/>
      <c r="IJ169" s="63"/>
      <c r="IK169" s="63"/>
      <c r="IL169" s="63"/>
      <c r="IM169" s="63"/>
      <c r="IN169" s="63"/>
      <c r="IO169" s="63"/>
      <c r="IP169" s="63"/>
      <c r="IQ169" s="63"/>
      <c r="IR169" s="63"/>
      <c r="IS169" s="63"/>
      <c r="IT169" s="63"/>
      <c r="IU169" s="63"/>
      <c r="IV169" s="63"/>
      <c r="IW169" s="63"/>
      <c r="IX169" s="63"/>
      <c r="IY169" s="63"/>
      <c r="IZ169" s="63"/>
      <c r="JA169" s="63"/>
      <c r="JB169" s="63"/>
      <c r="JC169" s="63"/>
      <c r="JD169" s="63"/>
      <c r="JE169" s="63"/>
      <c r="JF169" s="63"/>
      <c r="JG169" s="63"/>
      <c r="JH169" s="63"/>
      <c r="JI169" s="63"/>
      <c r="JJ169" s="63"/>
      <c r="JK169" s="63"/>
      <c r="JL169" s="63"/>
      <c r="JM169" s="63"/>
      <c r="JN169" s="63"/>
      <c r="JO169" s="63"/>
      <c r="JP169" s="63"/>
      <c r="JQ169" s="63"/>
      <c r="JR169" s="63"/>
      <c r="JS169" s="63"/>
      <c r="JT169" s="63"/>
      <c r="JU169" s="63"/>
      <c r="JV169" s="63"/>
      <c r="JW169" s="63"/>
      <c r="JX169" s="63"/>
      <c r="JY169" s="63"/>
      <c r="JZ169" s="63"/>
      <c r="KA169" s="63"/>
      <c r="KB169" s="63"/>
      <c r="KC169" s="63"/>
      <c r="KD169" s="63"/>
      <c r="KE169" s="63"/>
      <c r="KF169" s="63"/>
      <c r="KG169" s="63"/>
      <c r="KH169" s="63"/>
      <c r="KI169" s="63"/>
      <c r="KJ169" s="63"/>
      <c r="KK169" s="63"/>
      <c r="KL169" s="63"/>
      <c r="KM169" s="63"/>
      <c r="KN169" s="63"/>
      <c r="KO169" s="63"/>
      <c r="KP169" s="63"/>
      <c r="KQ169" s="63"/>
      <c r="KR169" s="63"/>
      <c r="KS169" s="63"/>
      <c r="KT169" s="63"/>
      <c r="KU169" s="63"/>
      <c r="KV169" s="63"/>
      <c r="KW169" s="63"/>
      <c r="KX169" s="63"/>
      <c r="KY169" s="63"/>
      <c r="KZ169" s="63"/>
      <c r="LA169" s="63"/>
      <c r="LB169" s="63"/>
      <c r="LC169" s="63"/>
      <c r="LD169" s="63"/>
      <c r="LE169" s="63"/>
      <c r="LF169" s="63"/>
      <c r="LG169" s="63"/>
      <c r="LH169" s="63"/>
      <c r="LI169" s="63"/>
      <c r="LJ169" s="63"/>
      <c r="LK169" s="63"/>
      <c r="LL169" s="63"/>
      <c r="LM169" s="63"/>
      <c r="LN169" s="63"/>
      <c r="LO169" s="63"/>
      <c r="LP169" s="63"/>
      <c r="LQ169" s="63"/>
      <c r="LR169" s="63"/>
      <c r="LS169" s="63"/>
      <c r="LT169" s="63"/>
      <c r="LU169" s="63"/>
      <c r="LV169" s="63"/>
      <c r="LW169" s="63"/>
      <c r="LX169" s="63"/>
    </row>
    <row r="170" spans="1:337" s="65" customFormat="1" ht="21.75" hidden="1" customHeight="1" x14ac:dyDescent="0.25">
      <c r="A170" s="175" t="s">
        <v>126</v>
      </c>
      <c r="B170" s="176"/>
      <c r="C170" s="176"/>
      <c r="D170" s="177"/>
      <c r="E170" s="83">
        <v>273000</v>
      </c>
      <c r="F170" s="139"/>
      <c r="G170" s="103">
        <f>E170+F170</f>
        <v>273000</v>
      </c>
      <c r="H170" s="63"/>
      <c r="I170" s="63"/>
      <c r="J170" s="63"/>
      <c r="K170" s="63"/>
      <c r="L170" s="63"/>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c r="AO170" s="63"/>
      <c r="AP170" s="64"/>
      <c r="AQ170" s="64"/>
      <c r="AR170" s="64"/>
      <c r="AS170" s="64"/>
      <c r="AT170" s="64"/>
      <c r="AU170" s="64"/>
      <c r="AV170" s="64"/>
      <c r="AW170" s="64"/>
      <c r="AX170" s="64"/>
      <c r="AY170" s="64"/>
      <c r="AZ170" s="64"/>
      <c r="BA170" s="64"/>
      <c r="BB170" s="64"/>
      <c r="BC170" s="64"/>
      <c r="BD170" s="64"/>
      <c r="BE170" s="64"/>
      <c r="BF170" s="64"/>
      <c r="BG170" s="64"/>
      <c r="BH170" s="64"/>
      <c r="BI170" s="64"/>
      <c r="BJ170" s="64"/>
      <c r="BK170" s="64"/>
      <c r="BL170" s="64"/>
      <c r="BM170" s="64"/>
      <c r="BN170" s="64"/>
      <c r="BO170" s="64"/>
      <c r="BP170" s="64"/>
      <c r="BQ170" s="64"/>
      <c r="BR170" s="64"/>
      <c r="BS170" s="64"/>
      <c r="BT170" s="64"/>
      <c r="BU170" s="64"/>
      <c r="BV170" s="64"/>
      <c r="BW170" s="64"/>
      <c r="BX170" s="64"/>
      <c r="BY170" s="64"/>
      <c r="BZ170" s="64"/>
      <c r="CA170" s="64"/>
      <c r="CB170" s="64"/>
      <c r="CC170" s="64"/>
      <c r="CD170" s="64"/>
      <c r="CE170" s="64"/>
      <c r="CF170" s="64"/>
      <c r="CG170" s="64"/>
      <c r="CH170" s="64"/>
      <c r="CI170" s="64"/>
      <c r="CJ170" s="64"/>
      <c r="CK170" s="64"/>
      <c r="CL170" s="64"/>
      <c r="CM170" s="64"/>
      <c r="CN170" s="64"/>
      <c r="CO170" s="64"/>
      <c r="CP170" s="64"/>
      <c r="CQ170" s="64"/>
      <c r="CR170" s="64"/>
      <c r="CS170" s="64"/>
      <c r="CT170" s="64"/>
      <c r="CU170" s="64"/>
      <c r="CV170" s="64"/>
      <c r="CW170" s="64"/>
      <c r="CX170" s="64"/>
      <c r="CY170" s="64"/>
      <c r="CZ170" s="64"/>
      <c r="DA170" s="64"/>
      <c r="DB170" s="64"/>
      <c r="DC170" s="64"/>
      <c r="DD170" s="64"/>
      <c r="DE170" s="64"/>
      <c r="DF170" s="64"/>
      <c r="DG170" s="64"/>
      <c r="DH170" s="64"/>
      <c r="DI170" s="64"/>
      <c r="DJ170" s="64"/>
      <c r="DK170" s="64"/>
      <c r="DL170" s="64"/>
      <c r="DM170" s="64"/>
      <c r="DN170" s="64"/>
      <c r="DO170" s="64"/>
      <c r="DP170" s="64"/>
      <c r="DQ170" s="64"/>
      <c r="DR170" s="64"/>
      <c r="DS170" s="64"/>
      <c r="DT170" s="64"/>
      <c r="DU170" s="64"/>
      <c r="DV170" s="64"/>
      <c r="DW170" s="64"/>
      <c r="DX170" s="64"/>
      <c r="DY170" s="64"/>
      <c r="DZ170" s="64"/>
      <c r="EA170" s="64"/>
      <c r="EB170" s="64"/>
      <c r="EC170" s="64"/>
      <c r="ED170" s="64"/>
      <c r="EE170" s="64"/>
      <c r="EF170" s="64"/>
      <c r="EG170" s="64"/>
      <c r="EH170" s="64"/>
      <c r="EI170" s="64"/>
      <c r="EJ170" s="64"/>
      <c r="EK170" s="64"/>
      <c r="EL170" s="64"/>
      <c r="EM170" s="64"/>
      <c r="EN170" s="64"/>
      <c r="EO170" s="64"/>
      <c r="EP170" s="64"/>
      <c r="EQ170" s="64"/>
      <c r="ER170" s="64"/>
      <c r="ES170" s="64"/>
      <c r="ET170" s="64"/>
      <c r="EU170" s="64"/>
      <c r="EV170" s="64"/>
      <c r="EW170" s="64"/>
      <c r="EX170" s="64"/>
      <c r="EY170" s="64"/>
      <c r="EZ170" s="64"/>
      <c r="FA170" s="64"/>
      <c r="FB170" s="64"/>
      <c r="FC170" s="64"/>
      <c r="FD170" s="64"/>
      <c r="FE170" s="64"/>
      <c r="FF170" s="64"/>
      <c r="FG170" s="64"/>
      <c r="FH170" s="64"/>
      <c r="FI170" s="64"/>
      <c r="FJ170" s="64"/>
      <c r="FK170" s="64"/>
      <c r="FL170" s="64"/>
      <c r="FM170" s="64"/>
      <c r="FN170" s="64"/>
      <c r="FO170" s="64"/>
      <c r="FP170" s="64"/>
      <c r="FQ170" s="64"/>
      <c r="FR170" s="64"/>
      <c r="FS170" s="64"/>
      <c r="FT170" s="64"/>
      <c r="FU170" s="64"/>
      <c r="FV170" s="64"/>
      <c r="FW170" s="64"/>
      <c r="FX170" s="64"/>
      <c r="FY170" s="64"/>
      <c r="FZ170" s="64"/>
      <c r="GA170" s="64"/>
      <c r="GB170" s="64"/>
      <c r="GC170" s="64"/>
      <c r="GD170" s="64"/>
      <c r="GE170" s="64"/>
      <c r="GF170" s="64"/>
      <c r="GG170" s="64"/>
      <c r="GH170" s="64"/>
      <c r="GI170" s="64"/>
      <c r="GJ170" s="64"/>
      <c r="GK170" s="64"/>
      <c r="GL170" s="64"/>
      <c r="GM170" s="64"/>
      <c r="GN170" s="64"/>
      <c r="GO170" s="64"/>
      <c r="GP170" s="64"/>
      <c r="GQ170" s="64"/>
      <c r="GR170" s="64"/>
      <c r="GS170" s="64"/>
      <c r="GT170" s="64"/>
      <c r="GU170" s="64"/>
      <c r="GV170" s="64"/>
      <c r="GW170" s="64"/>
      <c r="GX170" s="64"/>
      <c r="GY170" s="64"/>
      <c r="GZ170" s="64"/>
      <c r="HA170" s="64"/>
      <c r="HB170" s="64"/>
      <c r="HC170" s="64"/>
      <c r="HD170" s="64"/>
      <c r="HE170" s="64"/>
      <c r="HF170" s="64"/>
      <c r="HG170" s="64"/>
      <c r="HH170" s="64"/>
      <c r="HI170" s="64"/>
      <c r="HJ170" s="64"/>
      <c r="HK170" s="64"/>
      <c r="HL170" s="64"/>
      <c r="HM170" s="64"/>
      <c r="HN170" s="64"/>
      <c r="HO170" s="64"/>
      <c r="HP170" s="64"/>
      <c r="HQ170" s="63"/>
      <c r="HR170" s="63"/>
      <c r="HS170" s="63"/>
      <c r="HT170" s="63"/>
      <c r="HU170" s="63"/>
      <c r="HV170" s="63"/>
      <c r="HW170" s="63"/>
      <c r="HX170" s="63"/>
      <c r="HY170" s="63"/>
      <c r="HZ170" s="63"/>
      <c r="IA170" s="63"/>
      <c r="IB170" s="63"/>
      <c r="IC170" s="63"/>
      <c r="ID170" s="63"/>
      <c r="IE170" s="63"/>
      <c r="IF170" s="63"/>
      <c r="IG170" s="63"/>
      <c r="IH170" s="63"/>
      <c r="II170" s="63"/>
      <c r="IJ170" s="63"/>
      <c r="IK170" s="63"/>
      <c r="IL170" s="63"/>
      <c r="IM170" s="63"/>
      <c r="IN170" s="63"/>
      <c r="IO170" s="63"/>
      <c r="IP170" s="63"/>
      <c r="IQ170" s="63"/>
      <c r="IR170" s="63"/>
      <c r="IS170" s="63"/>
      <c r="IT170" s="63"/>
      <c r="IU170" s="63"/>
      <c r="IV170" s="63"/>
      <c r="IW170" s="63"/>
      <c r="IX170" s="63"/>
      <c r="IY170" s="63"/>
      <c r="IZ170" s="63"/>
      <c r="JA170" s="63"/>
      <c r="JB170" s="63"/>
      <c r="JC170" s="63"/>
      <c r="JD170" s="63"/>
      <c r="JE170" s="63"/>
      <c r="JF170" s="63"/>
      <c r="JG170" s="63"/>
      <c r="JH170" s="63"/>
      <c r="JI170" s="63"/>
      <c r="JJ170" s="63"/>
      <c r="JK170" s="63"/>
      <c r="JL170" s="63"/>
      <c r="JM170" s="63"/>
      <c r="JN170" s="63"/>
      <c r="JO170" s="63"/>
      <c r="JP170" s="63"/>
      <c r="JQ170" s="63"/>
      <c r="JR170" s="63"/>
      <c r="JS170" s="63"/>
      <c r="JT170" s="63"/>
      <c r="JU170" s="63"/>
      <c r="JV170" s="63"/>
      <c r="JW170" s="63"/>
      <c r="JX170" s="63"/>
      <c r="JY170" s="63"/>
      <c r="JZ170" s="63"/>
      <c r="KA170" s="63"/>
      <c r="KB170" s="63"/>
      <c r="KC170" s="63"/>
      <c r="KD170" s="63"/>
      <c r="KE170" s="63"/>
      <c r="KF170" s="63"/>
      <c r="KG170" s="63"/>
      <c r="KH170" s="63"/>
      <c r="KI170" s="63"/>
      <c r="KJ170" s="63"/>
      <c r="KK170" s="63"/>
      <c r="KL170" s="63"/>
      <c r="KM170" s="63"/>
      <c r="KN170" s="63"/>
      <c r="KO170" s="63"/>
      <c r="KP170" s="63"/>
      <c r="KQ170" s="63"/>
      <c r="KR170" s="63"/>
      <c r="KS170" s="63"/>
      <c r="KT170" s="63"/>
      <c r="KU170" s="63"/>
      <c r="KV170" s="63"/>
      <c r="KW170" s="63"/>
      <c r="KX170" s="63"/>
      <c r="KY170" s="63"/>
      <c r="KZ170" s="63"/>
      <c r="LA170" s="63"/>
      <c r="LB170" s="63"/>
      <c r="LC170" s="63"/>
      <c r="LD170" s="63"/>
      <c r="LE170" s="63"/>
      <c r="LF170" s="63"/>
      <c r="LG170" s="63"/>
      <c r="LH170" s="63"/>
      <c r="LI170" s="63"/>
      <c r="LJ170" s="63"/>
      <c r="LK170" s="63"/>
      <c r="LL170" s="63"/>
      <c r="LM170" s="63"/>
      <c r="LN170" s="63"/>
      <c r="LO170" s="63"/>
      <c r="LP170" s="63"/>
      <c r="LQ170" s="63"/>
      <c r="LR170" s="63"/>
      <c r="LS170" s="63"/>
      <c r="LT170" s="63"/>
      <c r="LU170" s="63"/>
      <c r="LV170" s="63"/>
      <c r="LW170" s="63"/>
      <c r="LX170" s="63"/>
    </row>
    <row r="171" spans="1:337" s="65" customFormat="1" ht="50.25" hidden="1" customHeight="1" x14ac:dyDescent="0.25">
      <c r="A171" s="194" t="s">
        <v>101</v>
      </c>
      <c r="B171" s="195"/>
      <c r="C171" s="195"/>
      <c r="D171" s="196"/>
      <c r="E171" s="114">
        <v>100000</v>
      </c>
      <c r="F171" s="159"/>
      <c r="G171" s="116">
        <f t="shared" ref="G171" si="67">E171+F171</f>
        <v>100000</v>
      </c>
      <c r="H171" s="63"/>
      <c r="I171" s="63"/>
      <c r="J171" s="63"/>
      <c r="K171" s="63"/>
      <c r="L171" s="63"/>
      <c r="M171" s="63"/>
      <c r="N171" s="63"/>
      <c r="O171" s="63"/>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c r="AM171" s="63"/>
      <c r="AN171" s="63"/>
      <c r="AO171" s="63"/>
      <c r="AP171" s="64"/>
      <c r="AQ171" s="64"/>
      <c r="AR171" s="64"/>
      <c r="AS171" s="64"/>
      <c r="AT171" s="64"/>
      <c r="AU171" s="64"/>
      <c r="AV171" s="64"/>
      <c r="AW171" s="64"/>
      <c r="AX171" s="64"/>
      <c r="AY171" s="64"/>
      <c r="AZ171" s="64"/>
      <c r="BA171" s="64"/>
      <c r="BB171" s="64"/>
      <c r="BC171" s="64"/>
      <c r="BD171" s="64"/>
      <c r="BE171" s="64"/>
      <c r="BF171" s="64"/>
      <c r="BG171" s="64"/>
      <c r="BH171" s="64"/>
      <c r="BI171" s="64"/>
      <c r="BJ171" s="64"/>
      <c r="BK171" s="64"/>
      <c r="BL171" s="64"/>
      <c r="BM171" s="64"/>
      <c r="BN171" s="64"/>
      <c r="BO171" s="64"/>
      <c r="BP171" s="64"/>
      <c r="BQ171" s="64"/>
      <c r="BR171" s="64"/>
      <c r="BS171" s="64"/>
      <c r="BT171" s="64"/>
      <c r="BU171" s="64"/>
      <c r="BV171" s="64"/>
      <c r="BW171" s="64"/>
      <c r="BX171" s="64"/>
      <c r="BY171" s="64"/>
      <c r="BZ171" s="64"/>
      <c r="CA171" s="64"/>
      <c r="CB171" s="64"/>
      <c r="CC171" s="64"/>
      <c r="CD171" s="64"/>
      <c r="CE171" s="64"/>
      <c r="CF171" s="64"/>
      <c r="CG171" s="64"/>
      <c r="CH171" s="64"/>
      <c r="CI171" s="64"/>
      <c r="CJ171" s="64"/>
      <c r="CK171" s="64"/>
      <c r="CL171" s="64"/>
      <c r="CM171" s="64"/>
      <c r="CN171" s="64"/>
      <c r="CO171" s="64"/>
      <c r="CP171" s="64"/>
      <c r="CQ171" s="64"/>
      <c r="CR171" s="64"/>
      <c r="CS171" s="64"/>
      <c r="CT171" s="64"/>
      <c r="CU171" s="64"/>
      <c r="CV171" s="64"/>
      <c r="CW171" s="64"/>
      <c r="CX171" s="64"/>
      <c r="CY171" s="64"/>
      <c r="CZ171" s="64"/>
      <c r="DA171" s="64"/>
      <c r="DB171" s="64"/>
      <c r="DC171" s="64"/>
      <c r="DD171" s="64"/>
      <c r="DE171" s="64"/>
      <c r="DF171" s="64"/>
      <c r="DG171" s="64"/>
      <c r="DH171" s="64"/>
      <c r="DI171" s="64"/>
      <c r="DJ171" s="64"/>
      <c r="DK171" s="64"/>
      <c r="DL171" s="64"/>
      <c r="DM171" s="64"/>
      <c r="DN171" s="64"/>
      <c r="DO171" s="64"/>
      <c r="DP171" s="64"/>
      <c r="DQ171" s="64"/>
      <c r="DR171" s="64"/>
      <c r="DS171" s="64"/>
      <c r="DT171" s="64"/>
      <c r="DU171" s="64"/>
      <c r="DV171" s="64"/>
      <c r="DW171" s="64"/>
      <c r="DX171" s="64"/>
      <c r="DY171" s="64"/>
      <c r="DZ171" s="64"/>
      <c r="EA171" s="64"/>
      <c r="EB171" s="64"/>
      <c r="EC171" s="64"/>
      <c r="ED171" s="64"/>
      <c r="EE171" s="64"/>
      <c r="EF171" s="64"/>
      <c r="EG171" s="64"/>
      <c r="EH171" s="64"/>
      <c r="EI171" s="64"/>
      <c r="EJ171" s="64"/>
      <c r="EK171" s="64"/>
      <c r="EL171" s="64"/>
      <c r="EM171" s="64"/>
      <c r="EN171" s="64"/>
      <c r="EO171" s="64"/>
      <c r="EP171" s="64"/>
      <c r="EQ171" s="64"/>
      <c r="ER171" s="64"/>
      <c r="ES171" s="64"/>
      <c r="ET171" s="64"/>
      <c r="EU171" s="64"/>
      <c r="EV171" s="64"/>
      <c r="EW171" s="64"/>
      <c r="EX171" s="64"/>
      <c r="EY171" s="64"/>
      <c r="EZ171" s="64"/>
      <c r="FA171" s="64"/>
      <c r="FB171" s="64"/>
      <c r="FC171" s="64"/>
      <c r="FD171" s="64"/>
      <c r="FE171" s="64"/>
      <c r="FF171" s="64"/>
      <c r="FG171" s="64"/>
      <c r="FH171" s="64"/>
      <c r="FI171" s="64"/>
      <c r="FJ171" s="64"/>
      <c r="FK171" s="64"/>
      <c r="FL171" s="64"/>
      <c r="FM171" s="64"/>
      <c r="FN171" s="64"/>
      <c r="FO171" s="64"/>
      <c r="FP171" s="64"/>
      <c r="FQ171" s="64"/>
      <c r="FR171" s="64"/>
      <c r="FS171" s="64"/>
      <c r="FT171" s="64"/>
      <c r="FU171" s="64"/>
      <c r="FV171" s="64"/>
      <c r="FW171" s="64"/>
      <c r="FX171" s="64"/>
      <c r="FY171" s="64"/>
      <c r="FZ171" s="64"/>
      <c r="GA171" s="64"/>
      <c r="GB171" s="64"/>
      <c r="GC171" s="64"/>
      <c r="GD171" s="64"/>
      <c r="GE171" s="64"/>
      <c r="GF171" s="64"/>
      <c r="GG171" s="64"/>
      <c r="GH171" s="64"/>
      <c r="GI171" s="64"/>
      <c r="GJ171" s="64"/>
      <c r="GK171" s="64"/>
      <c r="GL171" s="64"/>
      <c r="GM171" s="64"/>
      <c r="GN171" s="64"/>
      <c r="GO171" s="64"/>
      <c r="GP171" s="64"/>
      <c r="GQ171" s="64"/>
      <c r="GR171" s="64"/>
      <c r="GS171" s="64"/>
      <c r="GT171" s="64"/>
      <c r="GU171" s="64"/>
      <c r="GV171" s="64"/>
      <c r="GW171" s="64"/>
      <c r="GX171" s="64"/>
      <c r="GY171" s="64"/>
      <c r="GZ171" s="64"/>
      <c r="HA171" s="64"/>
      <c r="HB171" s="64"/>
      <c r="HC171" s="64"/>
      <c r="HD171" s="64"/>
      <c r="HE171" s="64"/>
      <c r="HF171" s="64"/>
      <c r="HG171" s="64"/>
      <c r="HH171" s="64"/>
      <c r="HI171" s="64"/>
      <c r="HJ171" s="64"/>
      <c r="HK171" s="64"/>
      <c r="HL171" s="64"/>
      <c r="HM171" s="64"/>
      <c r="HN171" s="64"/>
      <c r="HO171" s="64"/>
      <c r="HP171" s="64"/>
      <c r="HQ171" s="63"/>
      <c r="HR171" s="63"/>
      <c r="HS171" s="63"/>
      <c r="HT171" s="63"/>
      <c r="HU171" s="63"/>
      <c r="HV171" s="63"/>
      <c r="HW171" s="63"/>
      <c r="HX171" s="63"/>
      <c r="HY171" s="63"/>
      <c r="HZ171" s="63"/>
      <c r="IA171" s="63"/>
      <c r="IB171" s="63"/>
      <c r="IC171" s="63"/>
      <c r="ID171" s="63"/>
      <c r="IE171" s="63"/>
      <c r="IF171" s="63"/>
      <c r="IG171" s="63"/>
      <c r="IH171" s="63"/>
      <c r="II171" s="63"/>
      <c r="IJ171" s="63"/>
      <c r="IK171" s="63"/>
      <c r="IL171" s="63"/>
      <c r="IM171" s="63"/>
      <c r="IN171" s="63"/>
      <c r="IO171" s="63"/>
      <c r="IP171" s="63"/>
      <c r="IQ171" s="63"/>
      <c r="IR171" s="63"/>
      <c r="IS171" s="63"/>
      <c r="IT171" s="63"/>
      <c r="IU171" s="63"/>
      <c r="IV171" s="63"/>
      <c r="IW171" s="63"/>
      <c r="IX171" s="63"/>
      <c r="IY171" s="63"/>
      <c r="IZ171" s="63"/>
      <c r="JA171" s="63"/>
      <c r="JB171" s="63"/>
      <c r="JC171" s="63"/>
      <c r="JD171" s="63"/>
      <c r="JE171" s="63"/>
      <c r="JF171" s="63"/>
      <c r="JG171" s="63"/>
      <c r="JH171" s="63"/>
      <c r="JI171" s="63"/>
      <c r="JJ171" s="63"/>
      <c r="JK171" s="63"/>
      <c r="JL171" s="63"/>
      <c r="JM171" s="63"/>
      <c r="JN171" s="63"/>
      <c r="JO171" s="63"/>
      <c r="JP171" s="63"/>
      <c r="JQ171" s="63"/>
      <c r="JR171" s="63"/>
      <c r="JS171" s="63"/>
      <c r="JT171" s="63"/>
      <c r="JU171" s="63"/>
      <c r="JV171" s="63"/>
      <c r="JW171" s="63"/>
      <c r="JX171" s="63"/>
      <c r="JY171" s="63"/>
      <c r="JZ171" s="63"/>
      <c r="KA171" s="63"/>
      <c r="KB171" s="63"/>
      <c r="KC171" s="63"/>
      <c r="KD171" s="63"/>
      <c r="KE171" s="63"/>
      <c r="KF171" s="63"/>
      <c r="KG171" s="63"/>
      <c r="KH171" s="63"/>
      <c r="KI171" s="63"/>
      <c r="KJ171" s="63"/>
      <c r="KK171" s="63"/>
      <c r="KL171" s="63"/>
      <c r="KM171" s="63"/>
      <c r="KN171" s="63"/>
      <c r="KO171" s="63"/>
      <c r="KP171" s="63"/>
      <c r="KQ171" s="63"/>
      <c r="KR171" s="63"/>
      <c r="KS171" s="63"/>
      <c r="KT171" s="63"/>
      <c r="KU171" s="63"/>
      <c r="KV171" s="63"/>
      <c r="KW171" s="63"/>
      <c r="KX171" s="63"/>
      <c r="KY171" s="63"/>
      <c r="KZ171" s="63"/>
      <c r="LA171" s="63"/>
      <c r="LB171" s="63"/>
      <c r="LC171" s="63"/>
      <c r="LD171" s="63"/>
      <c r="LE171" s="63"/>
      <c r="LF171" s="63"/>
      <c r="LG171" s="63"/>
      <c r="LH171" s="63"/>
      <c r="LI171" s="63"/>
      <c r="LJ171" s="63"/>
      <c r="LK171" s="63"/>
      <c r="LL171" s="63"/>
      <c r="LM171" s="63"/>
      <c r="LN171" s="63"/>
      <c r="LO171" s="63"/>
      <c r="LP171" s="63"/>
      <c r="LQ171" s="63"/>
      <c r="LR171" s="63"/>
      <c r="LS171" s="63"/>
      <c r="LT171" s="63"/>
      <c r="LU171" s="63"/>
      <c r="LV171" s="63"/>
      <c r="LW171" s="63"/>
      <c r="LX171" s="63"/>
    </row>
    <row r="172" spans="1:337" s="65" customFormat="1" ht="61.5" hidden="1" customHeight="1" x14ac:dyDescent="0.25">
      <c r="A172" s="251" t="s">
        <v>102</v>
      </c>
      <c r="B172" s="251"/>
      <c r="C172" s="251"/>
      <c r="D172" s="251"/>
      <c r="E172" s="83">
        <v>500000</v>
      </c>
      <c r="F172" s="103"/>
      <c r="G172" s="103">
        <f>E172+F172</f>
        <v>500000</v>
      </c>
      <c r="H172" s="63"/>
      <c r="I172" s="63"/>
      <c r="J172" s="63"/>
      <c r="K172" s="63"/>
      <c r="L172" s="63"/>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c r="AO172" s="63"/>
      <c r="AP172" s="64"/>
      <c r="AQ172" s="64"/>
      <c r="AR172" s="64"/>
      <c r="AS172" s="64"/>
      <c r="AT172" s="64"/>
      <c r="AU172" s="64"/>
      <c r="AV172" s="64"/>
      <c r="AW172" s="64"/>
      <c r="AX172" s="64"/>
      <c r="AY172" s="64"/>
      <c r="AZ172" s="64"/>
      <c r="BA172" s="64"/>
      <c r="BB172" s="64"/>
      <c r="BC172" s="64"/>
      <c r="BD172" s="64"/>
      <c r="BE172" s="64"/>
      <c r="BF172" s="64"/>
      <c r="BG172" s="64"/>
      <c r="BH172" s="64"/>
      <c r="BI172" s="64"/>
      <c r="BJ172" s="64"/>
      <c r="BK172" s="64"/>
      <c r="BL172" s="64"/>
      <c r="BM172" s="64"/>
      <c r="BN172" s="64"/>
      <c r="BO172" s="64"/>
      <c r="BP172" s="64"/>
      <c r="BQ172" s="64"/>
      <c r="BR172" s="64"/>
      <c r="BS172" s="64"/>
      <c r="BT172" s="64"/>
      <c r="BU172" s="64"/>
      <c r="BV172" s="64"/>
      <c r="BW172" s="64"/>
      <c r="BX172" s="64"/>
      <c r="BY172" s="64"/>
      <c r="BZ172" s="64"/>
      <c r="CA172" s="64"/>
      <c r="CB172" s="64"/>
      <c r="CC172" s="64"/>
      <c r="CD172" s="64"/>
      <c r="CE172" s="64"/>
      <c r="CF172" s="64"/>
      <c r="CG172" s="64"/>
      <c r="CH172" s="64"/>
      <c r="CI172" s="64"/>
      <c r="CJ172" s="64"/>
      <c r="CK172" s="64"/>
      <c r="CL172" s="64"/>
      <c r="CM172" s="64"/>
      <c r="CN172" s="64"/>
      <c r="CO172" s="64"/>
      <c r="CP172" s="64"/>
      <c r="CQ172" s="64"/>
      <c r="CR172" s="64"/>
      <c r="CS172" s="64"/>
      <c r="CT172" s="64"/>
      <c r="CU172" s="64"/>
      <c r="CV172" s="64"/>
      <c r="CW172" s="64"/>
      <c r="CX172" s="64"/>
      <c r="CY172" s="64"/>
      <c r="CZ172" s="64"/>
      <c r="DA172" s="64"/>
      <c r="DB172" s="64"/>
      <c r="DC172" s="64"/>
      <c r="DD172" s="64"/>
      <c r="DE172" s="64"/>
      <c r="DF172" s="64"/>
      <c r="DG172" s="64"/>
      <c r="DH172" s="64"/>
      <c r="DI172" s="64"/>
      <c r="DJ172" s="64"/>
      <c r="DK172" s="64"/>
      <c r="DL172" s="64"/>
      <c r="DM172" s="64"/>
      <c r="DN172" s="64"/>
      <c r="DO172" s="64"/>
      <c r="DP172" s="64"/>
      <c r="DQ172" s="64"/>
      <c r="DR172" s="64"/>
      <c r="DS172" s="64"/>
      <c r="DT172" s="64"/>
      <c r="DU172" s="64"/>
      <c r="DV172" s="64"/>
      <c r="DW172" s="64"/>
      <c r="DX172" s="64"/>
      <c r="DY172" s="64"/>
      <c r="DZ172" s="64"/>
      <c r="EA172" s="64"/>
      <c r="EB172" s="64"/>
      <c r="EC172" s="64"/>
      <c r="ED172" s="64"/>
      <c r="EE172" s="64"/>
      <c r="EF172" s="64"/>
      <c r="EG172" s="64"/>
      <c r="EH172" s="64"/>
      <c r="EI172" s="64"/>
      <c r="EJ172" s="64"/>
      <c r="EK172" s="64"/>
      <c r="EL172" s="64"/>
      <c r="EM172" s="64"/>
      <c r="EN172" s="64"/>
      <c r="EO172" s="64"/>
      <c r="EP172" s="64"/>
      <c r="EQ172" s="64"/>
      <c r="ER172" s="64"/>
      <c r="ES172" s="64"/>
      <c r="ET172" s="64"/>
      <c r="EU172" s="64"/>
      <c r="EV172" s="64"/>
      <c r="EW172" s="64"/>
      <c r="EX172" s="64"/>
      <c r="EY172" s="64"/>
      <c r="EZ172" s="64"/>
      <c r="FA172" s="64"/>
      <c r="FB172" s="64"/>
      <c r="FC172" s="64"/>
      <c r="FD172" s="64"/>
      <c r="FE172" s="64"/>
      <c r="FF172" s="64"/>
      <c r="FG172" s="64"/>
      <c r="FH172" s="64"/>
      <c r="FI172" s="64"/>
      <c r="FJ172" s="64"/>
      <c r="FK172" s="64"/>
      <c r="FL172" s="64"/>
      <c r="FM172" s="64"/>
      <c r="FN172" s="64"/>
      <c r="FO172" s="64"/>
      <c r="FP172" s="64"/>
      <c r="FQ172" s="64"/>
      <c r="FR172" s="64"/>
      <c r="FS172" s="64"/>
      <c r="FT172" s="64"/>
      <c r="FU172" s="64"/>
      <c r="FV172" s="64"/>
      <c r="FW172" s="64"/>
      <c r="FX172" s="64"/>
      <c r="FY172" s="64"/>
      <c r="FZ172" s="64"/>
      <c r="GA172" s="64"/>
      <c r="GB172" s="64"/>
      <c r="GC172" s="64"/>
      <c r="GD172" s="64"/>
      <c r="GE172" s="64"/>
      <c r="GF172" s="64"/>
      <c r="GG172" s="64"/>
      <c r="GH172" s="64"/>
      <c r="GI172" s="64"/>
      <c r="GJ172" s="64"/>
      <c r="GK172" s="64"/>
      <c r="GL172" s="64"/>
      <c r="GM172" s="64"/>
      <c r="GN172" s="64"/>
      <c r="GO172" s="64"/>
      <c r="GP172" s="64"/>
      <c r="GQ172" s="64"/>
      <c r="GR172" s="64"/>
      <c r="GS172" s="64"/>
      <c r="GT172" s="64"/>
      <c r="GU172" s="64"/>
      <c r="GV172" s="64"/>
      <c r="GW172" s="64"/>
      <c r="GX172" s="64"/>
      <c r="GY172" s="64"/>
      <c r="GZ172" s="64"/>
      <c r="HA172" s="64"/>
      <c r="HB172" s="64"/>
      <c r="HC172" s="64"/>
      <c r="HD172" s="64"/>
      <c r="HE172" s="64"/>
      <c r="HF172" s="64"/>
      <c r="HG172" s="64"/>
      <c r="HH172" s="64"/>
      <c r="HI172" s="64"/>
      <c r="HJ172" s="64"/>
      <c r="HK172" s="64"/>
      <c r="HL172" s="64"/>
      <c r="HM172" s="64"/>
      <c r="HN172" s="64"/>
      <c r="HO172" s="64"/>
      <c r="HP172" s="64"/>
      <c r="HQ172" s="63"/>
      <c r="HR172" s="63"/>
      <c r="HS172" s="63"/>
      <c r="HT172" s="63"/>
      <c r="HU172" s="63"/>
      <c r="HV172" s="63"/>
      <c r="HW172" s="63"/>
      <c r="HX172" s="63"/>
      <c r="HY172" s="63"/>
      <c r="HZ172" s="63"/>
      <c r="IA172" s="63"/>
      <c r="IB172" s="63"/>
      <c r="IC172" s="63"/>
      <c r="ID172" s="63"/>
      <c r="IE172" s="63"/>
      <c r="IF172" s="63"/>
      <c r="IG172" s="63"/>
      <c r="IH172" s="63"/>
      <c r="II172" s="63"/>
      <c r="IJ172" s="63"/>
      <c r="IK172" s="63"/>
      <c r="IL172" s="63"/>
      <c r="IM172" s="63"/>
      <c r="IN172" s="63"/>
      <c r="IO172" s="63"/>
      <c r="IP172" s="63"/>
      <c r="IQ172" s="63"/>
      <c r="IR172" s="63"/>
      <c r="IS172" s="63"/>
      <c r="IT172" s="63"/>
      <c r="IU172" s="63"/>
      <c r="IV172" s="63"/>
      <c r="IW172" s="63"/>
      <c r="IX172" s="63"/>
      <c r="IY172" s="63"/>
      <c r="IZ172" s="63"/>
      <c r="JA172" s="63"/>
      <c r="JB172" s="63"/>
      <c r="JC172" s="63"/>
      <c r="JD172" s="63"/>
      <c r="JE172" s="63"/>
      <c r="JF172" s="63"/>
      <c r="JG172" s="63"/>
      <c r="JH172" s="63"/>
      <c r="JI172" s="63"/>
      <c r="JJ172" s="63"/>
      <c r="JK172" s="63"/>
      <c r="JL172" s="63"/>
      <c r="JM172" s="63"/>
      <c r="JN172" s="63"/>
      <c r="JO172" s="63"/>
      <c r="JP172" s="63"/>
      <c r="JQ172" s="63"/>
      <c r="JR172" s="63"/>
      <c r="JS172" s="63"/>
      <c r="JT172" s="63"/>
      <c r="JU172" s="63"/>
      <c r="JV172" s="63"/>
      <c r="JW172" s="63"/>
      <c r="JX172" s="63"/>
      <c r="JY172" s="63"/>
      <c r="JZ172" s="63"/>
      <c r="KA172" s="63"/>
      <c r="KB172" s="63"/>
      <c r="KC172" s="63"/>
      <c r="KD172" s="63"/>
      <c r="KE172" s="63"/>
      <c r="KF172" s="63"/>
      <c r="KG172" s="63"/>
      <c r="KH172" s="63"/>
      <c r="KI172" s="63"/>
      <c r="KJ172" s="63"/>
      <c r="KK172" s="63"/>
      <c r="KL172" s="63"/>
      <c r="KM172" s="63"/>
      <c r="KN172" s="63"/>
      <c r="KO172" s="63"/>
      <c r="KP172" s="63"/>
      <c r="KQ172" s="63"/>
      <c r="KR172" s="63"/>
      <c r="KS172" s="63"/>
      <c r="KT172" s="63"/>
      <c r="KU172" s="63"/>
      <c r="KV172" s="63"/>
      <c r="KW172" s="63"/>
      <c r="KX172" s="63"/>
      <c r="KY172" s="63"/>
      <c r="KZ172" s="63"/>
      <c r="LA172" s="63"/>
      <c r="LB172" s="63"/>
      <c r="LC172" s="63"/>
      <c r="LD172" s="63"/>
      <c r="LE172" s="63"/>
      <c r="LF172" s="63"/>
      <c r="LG172" s="63"/>
      <c r="LH172" s="63"/>
      <c r="LI172" s="63"/>
      <c r="LJ172" s="63"/>
      <c r="LK172" s="63"/>
      <c r="LL172" s="63"/>
      <c r="LM172" s="63"/>
      <c r="LN172" s="63"/>
      <c r="LO172" s="63"/>
      <c r="LP172" s="63"/>
      <c r="LQ172" s="63"/>
      <c r="LR172" s="63"/>
      <c r="LS172" s="63"/>
      <c r="LT172" s="63"/>
      <c r="LU172" s="63"/>
      <c r="LV172" s="63"/>
      <c r="LW172" s="63"/>
      <c r="LX172" s="63"/>
    </row>
    <row r="173" spans="1:337" ht="48" customHeight="1" x14ac:dyDescent="0.25">
      <c r="A173" s="52">
        <v>3719800</v>
      </c>
      <c r="B173" s="52">
        <v>9800</v>
      </c>
      <c r="C173" s="231" t="s">
        <v>45</v>
      </c>
      <c r="D173" s="231"/>
      <c r="E173" s="82">
        <f>E174</f>
        <v>3150200</v>
      </c>
      <c r="F173" s="82">
        <f t="shared" ref="F173:G173" si="68">F174</f>
        <v>100000</v>
      </c>
      <c r="G173" s="82">
        <f t="shared" si="68"/>
        <v>3250200</v>
      </c>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c r="DC173" s="3"/>
      <c r="DD173" s="3"/>
      <c r="DE173" s="3"/>
      <c r="DF173" s="3"/>
      <c r="DG173" s="3"/>
      <c r="DH173" s="3"/>
      <c r="DI173" s="3"/>
      <c r="DJ173" s="3"/>
      <c r="DK173" s="3"/>
      <c r="DL173" s="3"/>
      <c r="DM173" s="3"/>
      <c r="DN173" s="3"/>
      <c r="DO173" s="3"/>
      <c r="DP173" s="3"/>
      <c r="DQ173" s="3"/>
      <c r="DR173" s="3"/>
      <c r="DS173" s="3"/>
      <c r="DT173" s="3"/>
      <c r="DU173" s="3"/>
      <c r="DV173" s="3"/>
      <c r="DW173" s="3"/>
      <c r="DX173" s="3"/>
      <c r="DY173" s="3"/>
      <c r="DZ173" s="3"/>
      <c r="EA173" s="3"/>
      <c r="EB173" s="3"/>
      <c r="EC173" s="3"/>
      <c r="ED173" s="3"/>
      <c r="EE173" s="3"/>
      <c r="EF173" s="3"/>
      <c r="EG173" s="3"/>
      <c r="EH173" s="3"/>
      <c r="EI173" s="3"/>
      <c r="EJ173" s="3"/>
      <c r="EK173" s="3"/>
      <c r="EL173" s="3"/>
      <c r="EM173" s="3"/>
      <c r="EN173" s="3"/>
      <c r="EO173" s="3"/>
      <c r="EP173" s="3"/>
      <c r="EQ173" s="3"/>
      <c r="ER173" s="3"/>
      <c r="ES173" s="3"/>
      <c r="ET173" s="3"/>
      <c r="EU173" s="3"/>
      <c r="EV173" s="3"/>
      <c r="EW173" s="3"/>
      <c r="EX173" s="3"/>
      <c r="EY173" s="3"/>
      <c r="EZ173" s="3"/>
      <c r="FA173" s="3"/>
      <c r="FB173" s="3"/>
      <c r="FC173" s="3"/>
      <c r="FD173" s="3"/>
      <c r="FE173" s="3"/>
      <c r="FF173" s="3"/>
      <c r="FG173" s="3"/>
      <c r="FH173" s="3"/>
      <c r="FI173" s="3"/>
      <c r="FJ173" s="3"/>
      <c r="FK173" s="3"/>
      <c r="FL173" s="3"/>
      <c r="FM173" s="3"/>
      <c r="FN173" s="3"/>
      <c r="FO173" s="3"/>
      <c r="FP173" s="3"/>
      <c r="FQ173" s="3"/>
      <c r="FR173" s="3"/>
      <c r="FS173" s="3"/>
      <c r="FT173" s="3"/>
      <c r="FU173" s="3"/>
      <c r="FV173" s="3"/>
      <c r="FW173" s="3"/>
      <c r="FX173" s="3"/>
      <c r="FY173" s="3"/>
      <c r="FZ173" s="3"/>
      <c r="GA173" s="3"/>
      <c r="GB173" s="3"/>
      <c r="GC173" s="3"/>
      <c r="GD173" s="3"/>
      <c r="GE173" s="3"/>
      <c r="GF173" s="3"/>
      <c r="GG173" s="3"/>
      <c r="GH173" s="3"/>
      <c r="GI173" s="3"/>
      <c r="GJ173" s="3"/>
      <c r="GK173" s="3"/>
      <c r="GL173" s="3"/>
      <c r="GM173" s="3"/>
      <c r="GN173" s="3"/>
      <c r="GO173" s="3"/>
      <c r="GP173" s="3"/>
      <c r="GQ173" s="3"/>
      <c r="GR173" s="3"/>
      <c r="GS173" s="3"/>
      <c r="GT173" s="3"/>
      <c r="GU173" s="3"/>
      <c r="GV173" s="3"/>
      <c r="GW173" s="3"/>
      <c r="GX173" s="3"/>
      <c r="GY173" s="3"/>
      <c r="GZ173" s="3"/>
      <c r="HA173" s="3"/>
      <c r="HB173" s="3"/>
      <c r="HC173" s="3"/>
      <c r="HD173" s="3"/>
      <c r="HE173" s="3"/>
      <c r="HF173" s="3"/>
      <c r="HG173" s="3"/>
      <c r="HH173" s="3"/>
      <c r="HI173" s="3"/>
      <c r="HJ173" s="3"/>
      <c r="HK173" s="3"/>
      <c r="HL173" s="3"/>
      <c r="HM173" s="3"/>
      <c r="HN173" s="3"/>
      <c r="HO173" s="3"/>
      <c r="HP173" s="3"/>
      <c r="HQ173" s="10"/>
      <c r="HR173" s="10"/>
      <c r="HS173" s="10"/>
      <c r="HT173" s="10"/>
      <c r="HU173" s="10"/>
      <c r="HV173" s="10"/>
      <c r="HW173" s="10"/>
      <c r="HX173" s="10"/>
      <c r="HY173" s="10"/>
      <c r="HZ173" s="10"/>
      <c r="IA173" s="10"/>
      <c r="IB173" s="10"/>
      <c r="IC173" s="10"/>
      <c r="ID173" s="10"/>
      <c r="IE173" s="10"/>
      <c r="IF173" s="10"/>
      <c r="IG173" s="10"/>
      <c r="IH173" s="10"/>
      <c r="II173" s="10"/>
      <c r="IJ173" s="10"/>
      <c r="IK173" s="10"/>
      <c r="IL173" s="10"/>
      <c r="IM173" s="10"/>
      <c r="IN173" s="10"/>
      <c r="IO173" s="10"/>
      <c r="IP173" s="10"/>
      <c r="IQ173" s="10"/>
      <c r="IR173" s="10"/>
      <c r="IS173" s="10"/>
      <c r="IT173" s="10"/>
      <c r="IU173" s="10"/>
      <c r="IV173" s="10"/>
      <c r="IW173" s="10"/>
      <c r="IX173" s="10"/>
      <c r="IY173" s="10"/>
      <c r="IZ173" s="10"/>
      <c r="JA173" s="10"/>
      <c r="JB173" s="10"/>
      <c r="JC173" s="10"/>
      <c r="JD173" s="10"/>
      <c r="JE173" s="10"/>
      <c r="JF173" s="10"/>
      <c r="JG173" s="10"/>
      <c r="JH173" s="10"/>
      <c r="JI173" s="10"/>
      <c r="JJ173" s="10"/>
      <c r="JK173" s="10"/>
      <c r="JL173" s="10"/>
      <c r="JM173" s="10"/>
      <c r="JN173" s="10"/>
      <c r="JO173" s="10"/>
      <c r="JP173" s="10"/>
      <c r="JQ173" s="10"/>
      <c r="JR173" s="10"/>
      <c r="JS173" s="10"/>
      <c r="JT173" s="10"/>
      <c r="JU173" s="10"/>
      <c r="JV173" s="10"/>
      <c r="JW173" s="10"/>
      <c r="JX173" s="10"/>
      <c r="JY173" s="10"/>
      <c r="JZ173" s="10"/>
      <c r="KA173" s="10"/>
      <c r="KB173" s="10"/>
      <c r="KC173" s="10"/>
      <c r="KD173" s="10"/>
      <c r="KE173" s="10"/>
      <c r="KF173" s="10"/>
      <c r="KG173" s="10"/>
      <c r="KH173" s="10"/>
      <c r="KI173" s="10"/>
      <c r="KJ173" s="10"/>
      <c r="KK173" s="10"/>
      <c r="KL173" s="10"/>
      <c r="KM173" s="10"/>
      <c r="KN173" s="10"/>
      <c r="KO173" s="10"/>
      <c r="KP173" s="10"/>
      <c r="KQ173" s="10"/>
      <c r="KR173" s="10"/>
      <c r="KS173" s="10"/>
      <c r="KT173" s="10"/>
      <c r="KU173" s="10"/>
      <c r="KV173" s="10"/>
      <c r="KW173" s="10"/>
      <c r="KX173" s="10"/>
      <c r="KY173" s="10"/>
      <c r="KZ173" s="10"/>
      <c r="LA173" s="10"/>
      <c r="LB173" s="10"/>
      <c r="LC173" s="10"/>
      <c r="LD173" s="10"/>
      <c r="LE173" s="10"/>
      <c r="LF173" s="10"/>
      <c r="LG173" s="10"/>
      <c r="LH173" s="10"/>
      <c r="LI173" s="10"/>
      <c r="LJ173" s="10"/>
      <c r="LK173" s="10"/>
      <c r="LL173" s="10"/>
      <c r="LM173" s="10"/>
      <c r="LN173" s="10"/>
      <c r="LO173" s="10"/>
      <c r="LP173" s="10"/>
      <c r="LQ173" s="10"/>
      <c r="LR173" s="10"/>
      <c r="LS173" s="10"/>
      <c r="LT173" s="10"/>
      <c r="LU173" s="10"/>
      <c r="LV173" s="10"/>
      <c r="LW173" s="10"/>
      <c r="LX173" s="10"/>
      <c r="LY173" s="11"/>
    </row>
    <row r="174" spans="1:337" ht="18" x14ac:dyDescent="0.25">
      <c r="A174" s="47">
        <v>99000000000</v>
      </c>
      <c r="B174" s="194" t="s">
        <v>7</v>
      </c>
      <c r="C174" s="195"/>
      <c r="D174" s="196"/>
      <c r="E174" s="117">
        <f>SUM(E176:E189)</f>
        <v>3150200</v>
      </c>
      <c r="F174" s="117">
        <f t="shared" ref="F174:G174" si="69">SUM(F176:F189)</f>
        <v>100000</v>
      </c>
      <c r="G174" s="117">
        <f t="shared" si="69"/>
        <v>3250200</v>
      </c>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c r="DC174" s="3"/>
      <c r="DD174" s="3"/>
      <c r="DE174" s="3"/>
      <c r="DF174" s="3"/>
      <c r="DG174" s="3"/>
      <c r="DH174" s="3"/>
      <c r="DI174" s="3"/>
      <c r="DJ174" s="3"/>
      <c r="DK174" s="3"/>
      <c r="DL174" s="3"/>
      <c r="DM174" s="3"/>
      <c r="DN174" s="3"/>
      <c r="DO174" s="3"/>
      <c r="DP174" s="3"/>
      <c r="DQ174" s="3"/>
      <c r="DR174" s="3"/>
      <c r="DS174" s="3"/>
      <c r="DT174" s="3"/>
      <c r="DU174" s="3"/>
      <c r="DV174" s="3"/>
      <c r="DW174" s="3"/>
      <c r="DX174" s="3"/>
      <c r="DY174" s="3"/>
      <c r="DZ174" s="3"/>
      <c r="EA174" s="3"/>
      <c r="EB174" s="3"/>
      <c r="EC174" s="3"/>
      <c r="ED174" s="3"/>
      <c r="EE174" s="3"/>
      <c r="EF174" s="3"/>
      <c r="EG174" s="3"/>
      <c r="EH174" s="3"/>
      <c r="EI174" s="3"/>
      <c r="EJ174" s="3"/>
      <c r="EK174" s="3"/>
      <c r="EL174" s="3"/>
      <c r="EM174" s="3"/>
      <c r="EN174" s="3"/>
      <c r="EO174" s="3"/>
      <c r="EP174" s="3"/>
      <c r="EQ174" s="3"/>
      <c r="ER174" s="3"/>
      <c r="ES174" s="3"/>
      <c r="ET174" s="3"/>
      <c r="EU174" s="3"/>
      <c r="EV174" s="3"/>
      <c r="EW174" s="3"/>
      <c r="EX174" s="3"/>
      <c r="EY174" s="3"/>
      <c r="EZ174" s="3"/>
      <c r="FA174" s="3"/>
      <c r="FB174" s="3"/>
      <c r="FC174" s="3"/>
      <c r="FD174" s="3"/>
      <c r="FE174" s="3"/>
      <c r="FF174" s="3"/>
      <c r="FG174" s="3"/>
      <c r="FH174" s="3"/>
      <c r="FI174" s="3"/>
      <c r="FJ174" s="3"/>
      <c r="FK174" s="3"/>
      <c r="FL174" s="3"/>
      <c r="FM174" s="3"/>
      <c r="FN174" s="3"/>
      <c r="FO174" s="3"/>
      <c r="FP174" s="3"/>
      <c r="FQ174" s="3"/>
      <c r="FR174" s="3"/>
      <c r="FS174" s="3"/>
      <c r="FT174" s="3"/>
      <c r="FU174" s="3"/>
      <c r="FV174" s="3"/>
      <c r="FW174" s="3"/>
      <c r="FX174" s="3"/>
      <c r="FY174" s="3"/>
      <c r="FZ174" s="3"/>
      <c r="GA174" s="3"/>
      <c r="GB174" s="3"/>
      <c r="GC174" s="3"/>
      <c r="GD174" s="3"/>
      <c r="GE174" s="3"/>
      <c r="GF174" s="3"/>
      <c r="GG174" s="3"/>
      <c r="GH174" s="3"/>
      <c r="GI174" s="3"/>
      <c r="GJ174" s="3"/>
      <c r="GK174" s="3"/>
      <c r="GL174" s="3"/>
      <c r="GM174" s="3"/>
      <c r="GN174" s="3"/>
      <c r="GO174" s="3"/>
      <c r="GP174" s="3"/>
      <c r="GQ174" s="3"/>
      <c r="GR174" s="3"/>
      <c r="GS174" s="3"/>
      <c r="GT174" s="3"/>
      <c r="GU174" s="3"/>
      <c r="GV174" s="3"/>
      <c r="GW174" s="3"/>
      <c r="GX174" s="3"/>
      <c r="GY174" s="3"/>
      <c r="GZ174" s="3"/>
      <c r="HA174" s="3"/>
      <c r="HB174" s="3"/>
      <c r="HC174" s="3"/>
      <c r="HD174" s="3"/>
      <c r="HE174" s="3"/>
      <c r="HF174" s="3"/>
      <c r="HG174" s="3"/>
      <c r="HH174" s="3"/>
      <c r="HI174" s="3"/>
      <c r="HJ174" s="3"/>
      <c r="HK174" s="3"/>
      <c r="HL174" s="3"/>
      <c r="HM174" s="3"/>
      <c r="HN174" s="3"/>
      <c r="HO174" s="3"/>
      <c r="HP174" s="3"/>
      <c r="HQ174" s="10"/>
      <c r="HR174" s="10"/>
      <c r="HS174" s="10"/>
      <c r="HT174" s="10"/>
      <c r="HU174" s="10"/>
      <c r="HV174" s="10"/>
      <c r="HW174" s="10"/>
      <c r="HX174" s="10"/>
      <c r="HY174" s="10"/>
      <c r="HZ174" s="10"/>
      <c r="IA174" s="10"/>
      <c r="IB174" s="10"/>
      <c r="IC174" s="10"/>
      <c r="ID174" s="10"/>
      <c r="IE174" s="10"/>
      <c r="IF174" s="10"/>
      <c r="IG174" s="10"/>
      <c r="IH174" s="10"/>
      <c r="II174" s="10"/>
      <c r="IJ174" s="10"/>
      <c r="IK174" s="10"/>
      <c r="IL174" s="10"/>
      <c r="IM174" s="10"/>
      <c r="IN174" s="10"/>
      <c r="IO174" s="10"/>
      <c r="IP174" s="10"/>
      <c r="IQ174" s="10"/>
      <c r="IR174" s="10"/>
      <c r="IS174" s="10"/>
      <c r="IT174" s="10"/>
      <c r="IU174" s="10"/>
      <c r="IV174" s="10"/>
      <c r="IW174" s="10"/>
      <c r="IX174" s="10"/>
      <c r="IY174" s="10"/>
      <c r="IZ174" s="10"/>
      <c r="JA174" s="10"/>
      <c r="JB174" s="10"/>
      <c r="JC174" s="10"/>
      <c r="JD174" s="10"/>
      <c r="JE174" s="10"/>
      <c r="JF174" s="10"/>
      <c r="JG174" s="10"/>
      <c r="JH174" s="10"/>
      <c r="JI174" s="10"/>
      <c r="JJ174" s="10"/>
      <c r="JK174" s="10"/>
      <c r="JL174" s="10"/>
      <c r="JM174" s="10"/>
      <c r="JN174" s="10"/>
      <c r="JO174" s="10"/>
      <c r="JP174" s="10"/>
      <c r="JQ174" s="10"/>
      <c r="JR174" s="10"/>
      <c r="JS174" s="10"/>
      <c r="JT174" s="10"/>
      <c r="JU174" s="10"/>
      <c r="JV174" s="10"/>
      <c r="JW174" s="10"/>
      <c r="JX174" s="10"/>
      <c r="JY174" s="10"/>
      <c r="JZ174" s="10"/>
      <c r="KA174" s="10"/>
      <c r="KB174" s="10"/>
      <c r="KC174" s="10"/>
      <c r="KD174" s="10"/>
      <c r="KE174" s="10"/>
      <c r="KF174" s="10"/>
      <c r="KG174" s="10"/>
      <c r="KH174" s="10"/>
      <c r="KI174" s="10"/>
      <c r="KJ174" s="10"/>
      <c r="KK174" s="10"/>
      <c r="KL174" s="10"/>
      <c r="KM174" s="10"/>
      <c r="KN174" s="10"/>
      <c r="KO174" s="10"/>
      <c r="KP174" s="10"/>
      <c r="KQ174" s="10"/>
      <c r="KR174" s="10"/>
      <c r="KS174" s="10"/>
      <c r="KT174" s="10"/>
      <c r="KU174" s="10"/>
      <c r="KV174" s="10"/>
      <c r="KW174" s="10"/>
      <c r="KX174" s="10"/>
      <c r="KY174" s="10"/>
      <c r="KZ174" s="10"/>
      <c r="LA174" s="10"/>
      <c r="LB174" s="10"/>
      <c r="LC174" s="10"/>
      <c r="LD174" s="10"/>
      <c r="LE174" s="10"/>
      <c r="LF174" s="10"/>
      <c r="LG174" s="10"/>
      <c r="LH174" s="10"/>
      <c r="LI174" s="10"/>
      <c r="LJ174" s="10"/>
      <c r="LK174" s="10"/>
      <c r="LL174" s="10"/>
      <c r="LM174" s="10"/>
      <c r="LN174" s="10"/>
      <c r="LO174" s="10"/>
      <c r="LP174" s="10"/>
      <c r="LQ174" s="10"/>
      <c r="LR174" s="10"/>
      <c r="LS174" s="10"/>
      <c r="LT174" s="10"/>
      <c r="LU174" s="10"/>
      <c r="LV174" s="10"/>
      <c r="LW174" s="10"/>
      <c r="LX174" s="10"/>
      <c r="LY174" s="11"/>
    </row>
    <row r="175" spans="1:337" ht="18" x14ac:dyDescent="0.25">
      <c r="A175" s="224" t="s">
        <v>22</v>
      </c>
      <c r="B175" s="225"/>
      <c r="C175" s="225"/>
      <c r="D175" s="226"/>
      <c r="E175" s="114"/>
      <c r="F175" s="143"/>
      <c r="G175" s="125"/>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c r="DC175" s="3"/>
      <c r="DD175" s="3"/>
      <c r="DE175" s="3"/>
      <c r="DF175" s="3"/>
      <c r="DG175" s="3"/>
      <c r="DH175" s="3"/>
      <c r="DI175" s="3"/>
      <c r="DJ175" s="3"/>
      <c r="DK175" s="3"/>
      <c r="DL175" s="3"/>
      <c r="DM175" s="3"/>
      <c r="DN175" s="3"/>
      <c r="DO175" s="3"/>
      <c r="DP175" s="3"/>
      <c r="DQ175" s="3"/>
      <c r="DR175" s="3"/>
      <c r="DS175" s="3"/>
      <c r="DT175" s="3"/>
      <c r="DU175" s="3"/>
      <c r="DV175" s="3"/>
      <c r="DW175" s="3"/>
      <c r="DX175" s="3"/>
      <c r="DY175" s="3"/>
      <c r="DZ175" s="3"/>
      <c r="EA175" s="3"/>
      <c r="EB175" s="3"/>
      <c r="EC175" s="3"/>
      <c r="ED175" s="3"/>
      <c r="EE175" s="3"/>
      <c r="EF175" s="3"/>
      <c r="EG175" s="3"/>
      <c r="EH175" s="3"/>
      <c r="EI175" s="3"/>
      <c r="EJ175" s="3"/>
      <c r="EK175" s="3"/>
      <c r="EL175" s="3"/>
      <c r="EM175" s="3"/>
      <c r="EN175" s="3"/>
      <c r="EO175" s="3"/>
      <c r="EP175" s="3"/>
      <c r="EQ175" s="3"/>
      <c r="ER175" s="3"/>
      <c r="ES175" s="3"/>
      <c r="ET175" s="3"/>
      <c r="EU175" s="3"/>
      <c r="EV175" s="3"/>
      <c r="EW175" s="3"/>
      <c r="EX175" s="3"/>
      <c r="EY175" s="3"/>
      <c r="EZ175" s="3"/>
      <c r="FA175" s="3"/>
      <c r="FB175" s="3"/>
      <c r="FC175" s="3"/>
      <c r="FD175" s="3"/>
      <c r="FE175" s="3"/>
      <c r="FF175" s="3"/>
      <c r="FG175" s="3"/>
      <c r="FH175" s="3"/>
      <c r="FI175" s="3"/>
      <c r="FJ175" s="3"/>
      <c r="FK175" s="3"/>
      <c r="FL175" s="3"/>
      <c r="FM175" s="3"/>
      <c r="FN175" s="3"/>
      <c r="FO175" s="3"/>
      <c r="FP175" s="3"/>
      <c r="FQ175" s="3"/>
      <c r="FR175" s="3"/>
      <c r="FS175" s="3"/>
      <c r="FT175" s="3"/>
      <c r="FU175" s="3"/>
      <c r="FV175" s="3"/>
      <c r="FW175" s="3"/>
      <c r="FX175" s="3"/>
      <c r="FY175" s="3"/>
      <c r="FZ175" s="3"/>
      <c r="GA175" s="3"/>
      <c r="GB175" s="3"/>
      <c r="GC175" s="3"/>
      <c r="GD175" s="3"/>
      <c r="GE175" s="3"/>
      <c r="GF175" s="3"/>
      <c r="GG175" s="3"/>
      <c r="GH175" s="3"/>
      <c r="GI175" s="3"/>
      <c r="GJ175" s="3"/>
      <c r="GK175" s="3"/>
      <c r="GL175" s="3"/>
      <c r="GM175" s="3"/>
      <c r="GN175" s="3"/>
      <c r="GO175" s="3"/>
      <c r="GP175" s="3"/>
      <c r="GQ175" s="3"/>
      <c r="GR175" s="3"/>
      <c r="GS175" s="3"/>
      <c r="GT175" s="3"/>
      <c r="GU175" s="3"/>
      <c r="GV175" s="3"/>
      <c r="GW175" s="3"/>
      <c r="GX175" s="3"/>
      <c r="GY175" s="3"/>
      <c r="GZ175" s="3"/>
      <c r="HA175" s="3"/>
      <c r="HB175" s="3"/>
      <c r="HC175" s="3"/>
      <c r="HD175" s="3"/>
      <c r="HE175" s="3"/>
      <c r="HF175" s="3"/>
      <c r="HG175" s="3"/>
      <c r="HH175" s="3"/>
      <c r="HI175" s="3"/>
      <c r="HJ175" s="3"/>
      <c r="HK175" s="3"/>
      <c r="HL175" s="3"/>
      <c r="HM175" s="3"/>
      <c r="HN175" s="3"/>
      <c r="HO175" s="3"/>
      <c r="HP175" s="3"/>
      <c r="HQ175" s="10"/>
      <c r="HR175" s="10"/>
      <c r="HS175" s="10"/>
      <c r="HT175" s="10"/>
      <c r="HU175" s="10"/>
      <c r="HV175" s="10"/>
      <c r="HW175" s="10"/>
      <c r="HX175" s="10"/>
      <c r="HY175" s="10"/>
      <c r="HZ175" s="10"/>
      <c r="IA175" s="10"/>
      <c r="IB175" s="10"/>
      <c r="IC175" s="10"/>
      <c r="ID175" s="10"/>
      <c r="IE175" s="10"/>
      <c r="IF175" s="10"/>
      <c r="IG175" s="10"/>
      <c r="IH175" s="10"/>
      <c r="II175" s="10"/>
      <c r="IJ175" s="10"/>
      <c r="IK175" s="10"/>
      <c r="IL175" s="10"/>
      <c r="IM175" s="10"/>
      <c r="IN175" s="10"/>
      <c r="IO175" s="10"/>
      <c r="IP175" s="10"/>
      <c r="IQ175" s="10"/>
      <c r="IR175" s="10"/>
      <c r="IS175" s="10"/>
      <c r="IT175" s="10"/>
      <c r="IU175" s="10"/>
      <c r="IV175" s="10"/>
      <c r="IW175" s="10"/>
      <c r="IX175" s="10"/>
      <c r="IY175" s="10"/>
      <c r="IZ175" s="10"/>
      <c r="JA175" s="10"/>
      <c r="JB175" s="10"/>
      <c r="JC175" s="10"/>
      <c r="JD175" s="10"/>
      <c r="JE175" s="10"/>
      <c r="JF175" s="10"/>
      <c r="JG175" s="10"/>
      <c r="JH175" s="10"/>
      <c r="JI175" s="10"/>
      <c r="JJ175" s="10"/>
      <c r="JK175" s="10"/>
      <c r="JL175" s="10"/>
      <c r="JM175" s="10"/>
      <c r="JN175" s="10"/>
      <c r="JO175" s="10"/>
      <c r="JP175" s="10"/>
      <c r="JQ175" s="10"/>
      <c r="JR175" s="10"/>
      <c r="JS175" s="10"/>
      <c r="JT175" s="10"/>
      <c r="JU175" s="10"/>
      <c r="JV175" s="10"/>
      <c r="JW175" s="10"/>
      <c r="JX175" s="10"/>
      <c r="JY175" s="10"/>
      <c r="JZ175" s="10"/>
      <c r="KA175" s="10"/>
      <c r="KB175" s="10"/>
      <c r="KC175" s="10"/>
      <c r="KD175" s="10"/>
      <c r="KE175" s="10"/>
      <c r="KF175" s="10"/>
      <c r="KG175" s="10"/>
      <c r="KH175" s="10"/>
      <c r="KI175" s="10"/>
      <c r="KJ175" s="10"/>
      <c r="KK175" s="10"/>
      <c r="KL175" s="10"/>
      <c r="KM175" s="10"/>
      <c r="KN175" s="10"/>
      <c r="KO175" s="10"/>
      <c r="KP175" s="10"/>
      <c r="KQ175" s="10"/>
      <c r="KR175" s="10"/>
      <c r="KS175" s="10"/>
      <c r="KT175" s="10"/>
      <c r="KU175" s="10"/>
      <c r="KV175" s="10"/>
      <c r="KW175" s="10"/>
      <c r="KX175" s="10"/>
      <c r="KY175" s="10"/>
      <c r="KZ175" s="10"/>
      <c r="LA175" s="10"/>
      <c r="LB175" s="10"/>
      <c r="LC175" s="10"/>
      <c r="LD175" s="10"/>
      <c r="LE175" s="10"/>
      <c r="LF175" s="10"/>
      <c r="LG175" s="10"/>
      <c r="LH175" s="10"/>
      <c r="LI175" s="10"/>
      <c r="LJ175" s="10"/>
      <c r="LK175" s="10"/>
      <c r="LL175" s="10"/>
      <c r="LM175" s="10"/>
      <c r="LN175" s="10"/>
      <c r="LO175" s="10"/>
      <c r="LP175" s="10"/>
      <c r="LQ175" s="10"/>
      <c r="LR175" s="10"/>
      <c r="LS175" s="10"/>
      <c r="LT175" s="10"/>
      <c r="LU175" s="10"/>
      <c r="LV175" s="10"/>
      <c r="LW175" s="10"/>
      <c r="LX175" s="10"/>
      <c r="LY175" s="11"/>
    </row>
    <row r="176" spans="1:337" ht="28.5" hidden="1" customHeight="1" x14ac:dyDescent="0.25">
      <c r="A176" s="190" t="s">
        <v>83</v>
      </c>
      <c r="B176" s="191"/>
      <c r="C176" s="191"/>
      <c r="D176" s="192"/>
      <c r="E176" s="114">
        <v>300000</v>
      </c>
      <c r="F176" s="143"/>
      <c r="G176" s="125">
        <f t="shared" ref="G176:G189" si="70">E176+F176</f>
        <v>300000</v>
      </c>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c r="FZ176" s="3"/>
      <c r="GA176" s="3"/>
      <c r="GB176" s="3"/>
      <c r="GC176" s="3"/>
      <c r="GD176" s="3"/>
      <c r="GE176" s="3"/>
      <c r="GF176" s="3"/>
      <c r="GG176" s="3"/>
      <c r="GH176" s="3"/>
      <c r="GI176" s="3"/>
      <c r="GJ176" s="3"/>
      <c r="GK176" s="3"/>
      <c r="GL176" s="3"/>
      <c r="GM176" s="3"/>
      <c r="GN176" s="3"/>
      <c r="GO176" s="3"/>
      <c r="GP176" s="3"/>
      <c r="GQ176" s="3"/>
      <c r="GR176" s="3"/>
      <c r="GS176" s="3"/>
      <c r="GT176" s="3"/>
      <c r="GU176" s="3"/>
      <c r="GV176" s="3"/>
      <c r="GW176" s="3"/>
      <c r="GX176" s="3"/>
      <c r="GY176" s="3"/>
      <c r="GZ176" s="3"/>
      <c r="HA176" s="3"/>
      <c r="HB176" s="3"/>
      <c r="HC176" s="3"/>
      <c r="HD176" s="3"/>
      <c r="HE176" s="3"/>
      <c r="HF176" s="3"/>
      <c r="HG176" s="3"/>
      <c r="HH176" s="3"/>
      <c r="HI176" s="3"/>
      <c r="HJ176" s="3"/>
      <c r="HK176" s="3"/>
      <c r="HL176" s="3"/>
      <c r="HM176" s="3"/>
      <c r="HN176" s="3"/>
      <c r="HO176" s="3"/>
      <c r="HP176" s="3"/>
      <c r="HQ176" s="10"/>
      <c r="HR176" s="10"/>
      <c r="HS176" s="10"/>
      <c r="HT176" s="10"/>
      <c r="HU176" s="10"/>
      <c r="HV176" s="10"/>
      <c r="HW176" s="10"/>
      <c r="HX176" s="10"/>
      <c r="HY176" s="10"/>
      <c r="HZ176" s="10"/>
      <c r="IA176" s="10"/>
      <c r="IB176" s="10"/>
      <c r="IC176" s="10"/>
      <c r="ID176" s="10"/>
      <c r="IE176" s="10"/>
      <c r="IF176" s="10"/>
      <c r="IG176" s="10"/>
      <c r="IH176" s="10"/>
      <c r="II176" s="10"/>
      <c r="IJ176" s="10"/>
      <c r="IK176" s="10"/>
      <c r="IL176" s="10"/>
      <c r="IM176" s="10"/>
      <c r="IN176" s="10"/>
      <c r="IO176" s="10"/>
      <c r="IP176" s="10"/>
      <c r="IQ176" s="10"/>
      <c r="IR176" s="10"/>
      <c r="IS176" s="10"/>
      <c r="IT176" s="10"/>
      <c r="IU176" s="10"/>
      <c r="IV176" s="10"/>
      <c r="IW176" s="10"/>
      <c r="IX176" s="10"/>
      <c r="IY176" s="10"/>
      <c r="IZ176" s="10"/>
      <c r="JA176" s="10"/>
      <c r="JB176" s="10"/>
      <c r="JC176" s="10"/>
      <c r="JD176" s="10"/>
      <c r="JE176" s="10"/>
      <c r="JF176" s="10"/>
      <c r="JG176" s="10"/>
      <c r="JH176" s="10"/>
      <c r="JI176" s="10"/>
      <c r="JJ176" s="10"/>
      <c r="JK176" s="10"/>
      <c r="JL176" s="10"/>
      <c r="JM176" s="10"/>
      <c r="JN176" s="10"/>
      <c r="JO176" s="10"/>
      <c r="JP176" s="10"/>
      <c r="JQ176" s="10"/>
      <c r="JR176" s="10"/>
      <c r="JS176" s="10"/>
      <c r="JT176" s="10"/>
      <c r="JU176" s="10"/>
      <c r="JV176" s="10"/>
      <c r="JW176" s="10"/>
      <c r="JX176" s="10"/>
      <c r="JY176" s="10"/>
      <c r="JZ176" s="10"/>
      <c r="KA176" s="10"/>
      <c r="KB176" s="10"/>
      <c r="KC176" s="10"/>
      <c r="KD176" s="10"/>
      <c r="KE176" s="10"/>
      <c r="KF176" s="10"/>
      <c r="KG176" s="10"/>
      <c r="KH176" s="10"/>
      <c r="KI176" s="10"/>
      <c r="KJ176" s="10"/>
      <c r="KK176" s="10"/>
      <c r="KL176" s="10"/>
      <c r="KM176" s="10"/>
      <c r="KN176" s="10"/>
      <c r="KO176" s="10"/>
      <c r="KP176" s="10"/>
      <c r="KQ176" s="10"/>
      <c r="KR176" s="10"/>
      <c r="KS176" s="10"/>
      <c r="KT176" s="10"/>
      <c r="KU176" s="10"/>
      <c r="KV176" s="10"/>
      <c r="KW176" s="10"/>
      <c r="KX176" s="10"/>
      <c r="KY176" s="10"/>
      <c r="KZ176" s="10"/>
      <c r="LA176" s="10"/>
      <c r="LB176" s="10"/>
      <c r="LC176" s="10"/>
      <c r="LD176" s="10"/>
      <c r="LE176" s="10"/>
      <c r="LF176" s="10"/>
      <c r="LG176" s="10"/>
      <c r="LH176" s="10"/>
      <c r="LI176" s="10"/>
      <c r="LJ176" s="10"/>
      <c r="LK176" s="10"/>
      <c r="LL176" s="10"/>
      <c r="LM176" s="10"/>
      <c r="LN176" s="10"/>
      <c r="LO176" s="10"/>
      <c r="LP176" s="10"/>
      <c r="LQ176" s="10"/>
      <c r="LR176" s="10"/>
      <c r="LS176" s="10"/>
      <c r="LT176" s="10"/>
      <c r="LU176" s="10"/>
      <c r="LV176" s="10"/>
      <c r="LW176" s="10"/>
      <c r="LX176" s="10"/>
      <c r="LY176" s="11"/>
    </row>
    <row r="177" spans="1:337" ht="21" hidden="1" customHeight="1" x14ac:dyDescent="0.25">
      <c r="A177" s="190" t="s">
        <v>90</v>
      </c>
      <c r="B177" s="191"/>
      <c r="C177" s="191"/>
      <c r="D177" s="192"/>
      <c r="E177" s="125">
        <v>900000</v>
      </c>
      <c r="F177" s="143"/>
      <c r="G177" s="125">
        <f t="shared" si="70"/>
        <v>900000</v>
      </c>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c r="FZ177" s="3"/>
      <c r="GA177" s="3"/>
      <c r="GB177" s="3"/>
      <c r="GC177" s="3"/>
      <c r="GD177" s="3"/>
      <c r="GE177" s="3"/>
      <c r="GF177" s="3"/>
      <c r="GG177" s="3"/>
      <c r="GH177" s="3"/>
      <c r="GI177" s="3"/>
      <c r="GJ177" s="3"/>
      <c r="GK177" s="3"/>
      <c r="GL177" s="3"/>
      <c r="GM177" s="3"/>
      <c r="GN177" s="3"/>
      <c r="GO177" s="3"/>
      <c r="GP177" s="3"/>
      <c r="GQ177" s="3"/>
      <c r="GR177" s="3"/>
      <c r="GS177" s="3"/>
      <c r="GT177" s="3"/>
      <c r="GU177" s="3"/>
      <c r="GV177" s="3"/>
      <c r="GW177" s="3"/>
      <c r="GX177" s="3"/>
      <c r="GY177" s="3"/>
      <c r="GZ177" s="3"/>
      <c r="HA177" s="3"/>
      <c r="HB177" s="3"/>
      <c r="HC177" s="3"/>
      <c r="HD177" s="3"/>
      <c r="HE177" s="3"/>
      <c r="HF177" s="3"/>
      <c r="HG177" s="3"/>
      <c r="HH177" s="3"/>
      <c r="HI177" s="3"/>
      <c r="HJ177" s="3"/>
      <c r="HK177" s="3"/>
      <c r="HL177" s="3"/>
      <c r="HM177" s="3"/>
      <c r="HN177" s="3"/>
      <c r="HO177" s="3"/>
      <c r="HP177" s="3"/>
      <c r="HQ177" s="10"/>
      <c r="HR177" s="10"/>
      <c r="HS177" s="10"/>
      <c r="HT177" s="10"/>
      <c r="HU177" s="10"/>
      <c r="HV177" s="10"/>
      <c r="HW177" s="10"/>
      <c r="HX177" s="10"/>
      <c r="HY177" s="10"/>
      <c r="HZ177" s="10"/>
      <c r="IA177" s="10"/>
      <c r="IB177" s="10"/>
      <c r="IC177" s="10"/>
      <c r="ID177" s="10"/>
      <c r="IE177" s="10"/>
      <c r="IF177" s="10"/>
      <c r="IG177" s="10"/>
      <c r="IH177" s="10"/>
      <c r="II177" s="10"/>
      <c r="IJ177" s="10"/>
      <c r="IK177" s="10"/>
      <c r="IL177" s="10"/>
      <c r="IM177" s="10"/>
      <c r="IN177" s="10"/>
      <c r="IO177" s="10"/>
      <c r="IP177" s="10"/>
      <c r="IQ177" s="10"/>
      <c r="IR177" s="10"/>
      <c r="IS177" s="10"/>
      <c r="IT177" s="10"/>
      <c r="IU177" s="10"/>
      <c r="IV177" s="10"/>
      <c r="IW177" s="10"/>
      <c r="IX177" s="10"/>
      <c r="IY177" s="10"/>
      <c r="IZ177" s="10"/>
      <c r="JA177" s="10"/>
      <c r="JB177" s="10"/>
      <c r="JC177" s="10"/>
      <c r="JD177" s="10"/>
      <c r="JE177" s="10"/>
      <c r="JF177" s="10"/>
      <c r="JG177" s="10"/>
      <c r="JH177" s="10"/>
      <c r="JI177" s="10"/>
      <c r="JJ177" s="10"/>
      <c r="JK177" s="10"/>
      <c r="JL177" s="10"/>
      <c r="JM177" s="10"/>
      <c r="JN177" s="10"/>
      <c r="JO177" s="10"/>
      <c r="JP177" s="10"/>
      <c r="JQ177" s="10"/>
      <c r="JR177" s="10"/>
      <c r="JS177" s="10"/>
      <c r="JT177" s="10"/>
      <c r="JU177" s="10"/>
      <c r="JV177" s="10"/>
      <c r="JW177" s="10"/>
      <c r="JX177" s="10"/>
      <c r="JY177" s="10"/>
      <c r="JZ177" s="10"/>
      <c r="KA177" s="10"/>
      <c r="KB177" s="10"/>
      <c r="KC177" s="10"/>
      <c r="KD177" s="10"/>
      <c r="KE177" s="10"/>
      <c r="KF177" s="10"/>
      <c r="KG177" s="10"/>
      <c r="KH177" s="10"/>
      <c r="KI177" s="10"/>
      <c r="KJ177" s="10"/>
      <c r="KK177" s="10"/>
      <c r="KL177" s="10"/>
      <c r="KM177" s="10"/>
      <c r="KN177" s="10"/>
      <c r="KO177" s="10"/>
      <c r="KP177" s="10"/>
      <c r="KQ177" s="10"/>
      <c r="KR177" s="10"/>
      <c r="KS177" s="10"/>
      <c r="KT177" s="10"/>
      <c r="KU177" s="10"/>
      <c r="KV177" s="10"/>
      <c r="KW177" s="10"/>
      <c r="KX177" s="10"/>
      <c r="KY177" s="10"/>
      <c r="KZ177" s="10"/>
      <c r="LA177" s="10"/>
      <c r="LB177" s="10"/>
      <c r="LC177" s="10"/>
      <c r="LD177" s="10"/>
      <c r="LE177" s="10"/>
      <c r="LF177" s="10"/>
      <c r="LG177" s="10"/>
      <c r="LH177" s="10"/>
      <c r="LI177" s="10"/>
      <c r="LJ177" s="10"/>
      <c r="LK177" s="10"/>
      <c r="LL177" s="10"/>
      <c r="LM177" s="10"/>
      <c r="LN177" s="10"/>
      <c r="LO177" s="10"/>
      <c r="LP177" s="10"/>
      <c r="LQ177" s="10"/>
      <c r="LR177" s="10"/>
      <c r="LS177" s="10"/>
      <c r="LT177" s="10"/>
      <c r="LU177" s="10"/>
      <c r="LV177" s="10"/>
      <c r="LW177" s="10"/>
      <c r="LX177" s="10"/>
      <c r="LY177" s="11"/>
    </row>
    <row r="178" spans="1:337" ht="39" hidden="1" customHeight="1" x14ac:dyDescent="0.25">
      <c r="A178" s="255" t="s">
        <v>130</v>
      </c>
      <c r="B178" s="256"/>
      <c r="C178" s="256"/>
      <c r="D178" s="257"/>
      <c r="E178" s="114">
        <v>200000</v>
      </c>
      <c r="F178" s="139"/>
      <c r="G178" s="103">
        <f t="shared" si="70"/>
        <v>200000</v>
      </c>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c r="FZ178" s="3"/>
      <c r="GA178" s="3"/>
      <c r="GB178" s="3"/>
      <c r="GC178" s="3"/>
      <c r="GD178" s="3"/>
      <c r="GE178" s="3"/>
      <c r="GF178" s="3"/>
      <c r="GG178" s="3"/>
      <c r="GH178" s="3"/>
      <c r="GI178" s="3"/>
      <c r="GJ178" s="3"/>
      <c r="GK178" s="3"/>
      <c r="GL178" s="3"/>
      <c r="GM178" s="3"/>
      <c r="GN178" s="3"/>
      <c r="GO178" s="3"/>
      <c r="GP178" s="3"/>
      <c r="GQ178" s="3"/>
      <c r="GR178" s="3"/>
      <c r="GS178" s="3"/>
      <c r="GT178" s="3"/>
      <c r="GU178" s="3"/>
      <c r="GV178" s="3"/>
      <c r="GW178" s="3"/>
      <c r="GX178" s="3"/>
      <c r="GY178" s="3"/>
      <c r="GZ178" s="3"/>
      <c r="HA178" s="3"/>
      <c r="HB178" s="3"/>
      <c r="HC178" s="3"/>
      <c r="HD178" s="3"/>
      <c r="HE178" s="3"/>
      <c r="HF178" s="3"/>
      <c r="HG178" s="3"/>
      <c r="HH178" s="3"/>
      <c r="HI178" s="3"/>
      <c r="HJ178" s="3"/>
      <c r="HK178" s="3"/>
      <c r="HL178" s="3"/>
      <c r="HM178" s="3"/>
      <c r="HN178" s="3"/>
      <c r="HO178" s="3"/>
      <c r="HP178" s="3"/>
      <c r="HQ178" s="10"/>
      <c r="HR178" s="10"/>
      <c r="HS178" s="10"/>
      <c r="HT178" s="10"/>
      <c r="HU178" s="10"/>
      <c r="HV178" s="10"/>
      <c r="HW178" s="10"/>
      <c r="HX178" s="10"/>
      <c r="HY178" s="10"/>
      <c r="HZ178" s="10"/>
      <c r="IA178" s="10"/>
      <c r="IB178" s="10"/>
      <c r="IC178" s="10"/>
      <c r="ID178" s="10"/>
      <c r="IE178" s="10"/>
      <c r="IF178" s="10"/>
      <c r="IG178" s="10"/>
      <c r="IH178" s="10"/>
      <c r="II178" s="10"/>
      <c r="IJ178" s="10"/>
      <c r="IK178" s="10"/>
      <c r="IL178" s="10"/>
      <c r="IM178" s="10"/>
      <c r="IN178" s="10"/>
      <c r="IO178" s="10"/>
      <c r="IP178" s="10"/>
      <c r="IQ178" s="10"/>
      <c r="IR178" s="10"/>
      <c r="IS178" s="10"/>
      <c r="IT178" s="10"/>
      <c r="IU178" s="10"/>
      <c r="IV178" s="10"/>
      <c r="IW178" s="10"/>
      <c r="IX178" s="10"/>
      <c r="IY178" s="10"/>
      <c r="IZ178" s="10"/>
      <c r="JA178" s="10"/>
      <c r="JB178" s="10"/>
      <c r="JC178" s="10"/>
      <c r="JD178" s="10"/>
      <c r="JE178" s="10"/>
      <c r="JF178" s="10"/>
      <c r="JG178" s="10"/>
      <c r="JH178" s="10"/>
      <c r="JI178" s="10"/>
      <c r="JJ178" s="10"/>
      <c r="JK178" s="10"/>
      <c r="JL178" s="10"/>
      <c r="JM178" s="10"/>
      <c r="JN178" s="10"/>
      <c r="JO178" s="10"/>
      <c r="JP178" s="10"/>
      <c r="JQ178" s="10"/>
      <c r="JR178" s="10"/>
      <c r="JS178" s="10"/>
      <c r="JT178" s="10"/>
      <c r="JU178" s="10"/>
      <c r="JV178" s="10"/>
      <c r="JW178" s="10"/>
      <c r="JX178" s="10"/>
      <c r="JY178" s="10"/>
      <c r="JZ178" s="10"/>
      <c r="KA178" s="10"/>
      <c r="KB178" s="10"/>
      <c r="KC178" s="10"/>
      <c r="KD178" s="10"/>
      <c r="KE178" s="10"/>
      <c r="KF178" s="10"/>
      <c r="KG178" s="10"/>
      <c r="KH178" s="10"/>
      <c r="KI178" s="10"/>
      <c r="KJ178" s="10"/>
      <c r="KK178" s="10"/>
      <c r="KL178" s="10"/>
      <c r="KM178" s="10"/>
      <c r="KN178" s="10"/>
      <c r="KO178" s="10"/>
      <c r="KP178" s="10"/>
      <c r="KQ178" s="10"/>
      <c r="KR178" s="10"/>
      <c r="KS178" s="10"/>
      <c r="KT178" s="10"/>
      <c r="KU178" s="10"/>
      <c r="KV178" s="10"/>
      <c r="KW178" s="10"/>
      <c r="KX178" s="10"/>
      <c r="KY178" s="10"/>
      <c r="KZ178" s="10"/>
      <c r="LA178" s="10"/>
      <c r="LB178" s="10"/>
      <c r="LC178" s="10"/>
      <c r="LD178" s="10"/>
      <c r="LE178" s="10"/>
      <c r="LF178" s="10"/>
      <c r="LG178" s="10"/>
      <c r="LH178" s="10"/>
      <c r="LI178" s="10"/>
      <c r="LJ178" s="10"/>
      <c r="LK178" s="10"/>
      <c r="LL178" s="10"/>
      <c r="LM178" s="10"/>
      <c r="LN178" s="10"/>
      <c r="LO178" s="10"/>
      <c r="LP178" s="10"/>
      <c r="LQ178" s="10"/>
      <c r="LR178" s="10"/>
      <c r="LS178" s="10"/>
      <c r="LT178" s="10"/>
      <c r="LU178" s="10"/>
      <c r="LV178" s="10"/>
      <c r="LW178" s="10"/>
      <c r="LX178" s="10"/>
      <c r="LY178" s="11"/>
    </row>
    <row r="179" spans="1:337" ht="26.25" hidden="1" customHeight="1" x14ac:dyDescent="0.25">
      <c r="A179" s="255" t="s">
        <v>137</v>
      </c>
      <c r="B179" s="256"/>
      <c r="C179" s="256"/>
      <c r="D179" s="257"/>
      <c r="E179" s="114">
        <v>100000</v>
      </c>
      <c r="F179" s="139"/>
      <c r="G179" s="103">
        <f t="shared" si="70"/>
        <v>100000</v>
      </c>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c r="HC179" s="3"/>
      <c r="HD179" s="3"/>
      <c r="HE179" s="3"/>
      <c r="HF179" s="3"/>
      <c r="HG179" s="3"/>
      <c r="HH179" s="3"/>
      <c r="HI179" s="3"/>
      <c r="HJ179" s="3"/>
      <c r="HK179" s="3"/>
      <c r="HL179" s="3"/>
      <c r="HM179" s="3"/>
      <c r="HN179" s="3"/>
      <c r="HO179" s="3"/>
      <c r="HP179" s="3"/>
      <c r="HQ179" s="10"/>
      <c r="HR179" s="10"/>
      <c r="HS179" s="10"/>
      <c r="HT179" s="10"/>
      <c r="HU179" s="10"/>
      <c r="HV179" s="10"/>
      <c r="HW179" s="10"/>
      <c r="HX179" s="10"/>
      <c r="HY179" s="10"/>
      <c r="HZ179" s="10"/>
      <c r="IA179" s="10"/>
      <c r="IB179" s="10"/>
      <c r="IC179" s="10"/>
      <c r="ID179" s="10"/>
      <c r="IE179" s="10"/>
      <c r="IF179" s="10"/>
      <c r="IG179" s="10"/>
      <c r="IH179" s="10"/>
      <c r="II179" s="10"/>
      <c r="IJ179" s="10"/>
      <c r="IK179" s="10"/>
      <c r="IL179" s="10"/>
      <c r="IM179" s="10"/>
      <c r="IN179" s="10"/>
      <c r="IO179" s="10"/>
      <c r="IP179" s="10"/>
      <c r="IQ179" s="10"/>
      <c r="IR179" s="10"/>
      <c r="IS179" s="10"/>
      <c r="IT179" s="10"/>
      <c r="IU179" s="10"/>
      <c r="IV179" s="10"/>
      <c r="IW179" s="10"/>
      <c r="IX179" s="10"/>
      <c r="IY179" s="10"/>
      <c r="IZ179" s="10"/>
      <c r="JA179" s="10"/>
      <c r="JB179" s="10"/>
      <c r="JC179" s="10"/>
      <c r="JD179" s="10"/>
      <c r="JE179" s="10"/>
      <c r="JF179" s="10"/>
      <c r="JG179" s="10"/>
      <c r="JH179" s="10"/>
      <c r="JI179" s="10"/>
      <c r="JJ179" s="10"/>
      <c r="JK179" s="10"/>
      <c r="JL179" s="10"/>
      <c r="JM179" s="10"/>
      <c r="JN179" s="10"/>
      <c r="JO179" s="10"/>
      <c r="JP179" s="10"/>
      <c r="JQ179" s="10"/>
      <c r="JR179" s="10"/>
      <c r="JS179" s="10"/>
      <c r="JT179" s="10"/>
      <c r="JU179" s="10"/>
      <c r="JV179" s="10"/>
      <c r="JW179" s="10"/>
      <c r="JX179" s="10"/>
      <c r="JY179" s="10"/>
      <c r="JZ179" s="10"/>
      <c r="KA179" s="10"/>
      <c r="KB179" s="10"/>
      <c r="KC179" s="10"/>
      <c r="KD179" s="10"/>
      <c r="KE179" s="10"/>
      <c r="KF179" s="10"/>
      <c r="KG179" s="10"/>
      <c r="KH179" s="10"/>
      <c r="KI179" s="10"/>
      <c r="KJ179" s="10"/>
      <c r="KK179" s="10"/>
      <c r="KL179" s="10"/>
      <c r="KM179" s="10"/>
      <c r="KN179" s="10"/>
      <c r="KO179" s="10"/>
      <c r="KP179" s="10"/>
      <c r="KQ179" s="10"/>
      <c r="KR179" s="10"/>
      <c r="KS179" s="10"/>
      <c r="KT179" s="10"/>
      <c r="KU179" s="10"/>
      <c r="KV179" s="10"/>
      <c r="KW179" s="10"/>
      <c r="KX179" s="10"/>
      <c r="KY179" s="10"/>
      <c r="KZ179" s="10"/>
      <c r="LA179" s="10"/>
      <c r="LB179" s="10"/>
      <c r="LC179" s="10"/>
      <c r="LD179" s="10"/>
      <c r="LE179" s="10"/>
      <c r="LF179" s="10"/>
      <c r="LG179" s="10"/>
      <c r="LH179" s="10"/>
      <c r="LI179" s="10"/>
      <c r="LJ179" s="10"/>
      <c r="LK179" s="10"/>
      <c r="LL179" s="10"/>
      <c r="LM179" s="10"/>
      <c r="LN179" s="10"/>
      <c r="LO179" s="10"/>
      <c r="LP179" s="10"/>
      <c r="LQ179" s="10"/>
      <c r="LR179" s="10"/>
      <c r="LS179" s="10"/>
      <c r="LT179" s="10"/>
      <c r="LU179" s="10"/>
      <c r="LV179" s="10"/>
      <c r="LW179" s="10"/>
      <c r="LX179" s="10"/>
      <c r="LY179" s="11"/>
    </row>
    <row r="180" spans="1:337" ht="26.25" hidden="1" customHeight="1" x14ac:dyDescent="0.25">
      <c r="A180" s="255" t="s">
        <v>135</v>
      </c>
      <c r="B180" s="256"/>
      <c r="C180" s="256"/>
      <c r="D180" s="257"/>
      <c r="E180" s="114">
        <v>300000</v>
      </c>
      <c r="F180" s="139"/>
      <c r="G180" s="103">
        <f t="shared" ref="G180" si="71">E180+F180</f>
        <v>300000</v>
      </c>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c r="HC180" s="3"/>
      <c r="HD180" s="3"/>
      <c r="HE180" s="3"/>
      <c r="HF180" s="3"/>
      <c r="HG180" s="3"/>
      <c r="HH180" s="3"/>
      <c r="HI180" s="3"/>
      <c r="HJ180" s="3"/>
      <c r="HK180" s="3"/>
      <c r="HL180" s="3"/>
      <c r="HM180" s="3"/>
      <c r="HN180" s="3"/>
      <c r="HO180" s="3"/>
      <c r="HP180" s="3"/>
      <c r="HQ180" s="10"/>
      <c r="HR180" s="10"/>
      <c r="HS180" s="10"/>
      <c r="HT180" s="10"/>
      <c r="HU180" s="10"/>
      <c r="HV180" s="10"/>
      <c r="HW180" s="10"/>
      <c r="HX180" s="10"/>
      <c r="HY180" s="10"/>
      <c r="HZ180" s="10"/>
      <c r="IA180" s="10"/>
      <c r="IB180" s="10"/>
      <c r="IC180" s="10"/>
      <c r="ID180" s="10"/>
      <c r="IE180" s="10"/>
      <c r="IF180" s="10"/>
      <c r="IG180" s="10"/>
      <c r="IH180" s="10"/>
      <c r="II180" s="10"/>
      <c r="IJ180" s="10"/>
      <c r="IK180" s="10"/>
      <c r="IL180" s="10"/>
      <c r="IM180" s="10"/>
      <c r="IN180" s="10"/>
      <c r="IO180" s="10"/>
      <c r="IP180" s="10"/>
      <c r="IQ180" s="10"/>
      <c r="IR180" s="10"/>
      <c r="IS180" s="10"/>
      <c r="IT180" s="10"/>
      <c r="IU180" s="10"/>
      <c r="IV180" s="10"/>
      <c r="IW180" s="10"/>
      <c r="IX180" s="10"/>
      <c r="IY180" s="10"/>
      <c r="IZ180" s="10"/>
      <c r="JA180" s="10"/>
      <c r="JB180" s="10"/>
      <c r="JC180" s="10"/>
      <c r="JD180" s="10"/>
      <c r="JE180" s="10"/>
      <c r="JF180" s="10"/>
      <c r="JG180" s="10"/>
      <c r="JH180" s="10"/>
      <c r="JI180" s="10"/>
      <c r="JJ180" s="10"/>
      <c r="JK180" s="10"/>
      <c r="JL180" s="10"/>
      <c r="JM180" s="10"/>
      <c r="JN180" s="10"/>
      <c r="JO180" s="10"/>
      <c r="JP180" s="10"/>
      <c r="JQ180" s="10"/>
      <c r="JR180" s="10"/>
      <c r="JS180" s="10"/>
      <c r="JT180" s="10"/>
      <c r="JU180" s="10"/>
      <c r="JV180" s="10"/>
      <c r="JW180" s="10"/>
      <c r="JX180" s="10"/>
      <c r="JY180" s="10"/>
      <c r="JZ180" s="10"/>
      <c r="KA180" s="10"/>
      <c r="KB180" s="10"/>
      <c r="KC180" s="10"/>
      <c r="KD180" s="10"/>
      <c r="KE180" s="10"/>
      <c r="KF180" s="10"/>
      <c r="KG180" s="10"/>
      <c r="KH180" s="10"/>
      <c r="KI180" s="10"/>
      <c r="KJ180" s="10"/>
      <c r="KK180" s="10"/>
      <c r="KL180" s="10"/>
      <c r="KM180" s="10"/>
      <c r="KN180" s="10"/>
      <c r="KO180" s="10"/>
      <c r="KP180" s="10"/>
      <c r="KQ180" s="10"/>
      <c r="KR180" s="10"/>
      <c r="KS180" s="10"/>
      <c r="KT180" s="10"/>
      <c r="KU180" s="10"/>
      <c r="KV180" s="10"/>
      <c r="KW180" s="10"/>
      <c r="KX180" s="10"/>
      <c r="KY180" s="10"/>
      <c r="KZ180" s="10"/>
      <c r="LA180" s="10"/>
      <c r="LB180" s="10"/>
      <c r="LC180" s="10"/>
      <c r="LD180" s="10"/>
      <c r="LE180" s="10"/>
      <c r="LF180" s="10"/>
      <c r="LG180" s="10"/>
      <c r="LH180" s="10"/>
      <c r="LI180" s="10"/>
      <c r="LJ180" s="10"/>
      <c r="LK180" s="10"/>
      <c r="LL180" s="10"/>
      <c r="LM180" s="10"/>
      <c r="LN180" s="10"/>
      <c r="LO180" s="10"/>
      <c r="LP180" s="10"/>
      <c r="LQ180" s="10"/>
      <c r="LR180" s="10"/>
      <c r="LS180" s="10"/>
      <c r="LT180" s="10"/>
      <c r="LU180" s="10"/>
      <c r="LV180" s="10"/>
      <c r="LW180" s="10"/>
      <c r="LX180" s="10"/>
      <c r="LY180" s="11"/>
    </row>
    <row r="181" spans="1:337" ht="27.75" hidden="1" customHeight="1" x14ac:dyDescent="0.25">
      <c r="A181" s="255" t="s">
        <v>132</v>
      </c>
      <c r="B181" s="256"/>
      <c r="C181" s="256"/>
      <c r="D181" s="257"/>
      <c r="E181" s="114">
        <v>150200</v>
      </c>
      <c r="F181" s="139"/>
      <c r="G181" s="103">
        <f t="shared" ref="G181:G182" si="72">E181+F181</f>
        <v>150200</v>
      </c>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c r="HC181" s="3"/>
      <c r="HD181" s="3"/>
      <c r="HE181" s="3"/>
      <c r="HF181" s="3"/>
      <c r="HG181" s="3"/>
      <c r="HH181" s="3"/>
      <c r="HI181" s="3"/>
      <c r="HJ181" s="3"/>
      <c r="HK181" s="3"/>
      <c r="HL181" s="3"/>
      <c r="HM181" s="3"/>
      <c r="HN181" s="3"/>
      <c r="HO181" s="3"/>
      <c r="HP181" s="3"/>
      <c r="HQ181" s="10"/>
      <c r="HR181" s="10"/>
      <c r="HS181" s="10"/>
      <c r="HT181" s="10"/>
      <c r="HU181" s="10"/>
      <c r="HV181" s="10"/>
      <c r="HW181" s="10"/>
      <c r="HX181" s="10"/>
      <c r="HY181" s="10"/>
      <c r="HZ181" s="10"/>
      <c r="IA181" s="10"/>
      <c r="IB181" s="10"/>
      <c r="IC181" s="10"/>
      <c r="ID181" s="10"/>
      <c r="IE181" s="10"/>
      <c r="IF181" s="10"/>
      <c r="IG181" s="10"/>
      <c r="IH181" s="10"/>
      <c r="II181" s="10"/>
      <c r="IJ181" s="10"/>
      <c r="IK181" s="10"/>
      <c r="IL181" s="10"/>
      <c r="IM181" s="10"/>
      <c r="IN181" s="10"/>
      <c r="IO181" s="10"/>
      <c r="IP181" s="10"/>
      <c r="IQ181" s="10"/>
      <c r="IR181" s="10"/>
      <c r="IS181" s="10"/>
      <c r="IT181" s="10"/>
      <c r="IU181" s="10"/>
      <c r="IV181" s="10"/>
      <c r="IW181" s="10"/>
      <c r="IX181" s="10"/>
      <c r="IY181" s="10"/>
      <c r="IZ181" s="10"/>
      <c r="JA181" s="10"/>
      <c r="JB181" s="10"/>
      <c r="JC181" s="10"/>
      <c r="JD181" s="10"/>
      <c r="JE181" s="10"/>
      <c r="JF181" s="10"/>
      <c r="JG181" s="10"/>
      <c r="JH181" s="10"/>
      <c r="JI181" s="10"/>
      <c r="JJ181" s="10"/>
      <c r="JK181" s="10"/>
      <c r="JL181" s="10"/>
      <c r="JM181" s="10"/>
      <c r="JN181" s="10"/>
      <c r="JO181" s="10"/>
      <c r="JP181" s="10"/>
      <c r="JQ181" s="10"/>
      <c r="JR181" s="10"/>
      <c r="JS181" s="10"/>
      <c r="JT181" s="10"/>
      <c r="JU181" s="10"/>
      <c r="JV181" s="10"/>
      <c r="JW181" s="10"/>
      <c r="JX181" s="10"/>
      <c r="JY181" s="10"/>
      <c r="JZ181" s="10"/>
      <c r="KA181" s="10"/>
      <c r="KB181" s="10"/>
      <c r="KC181" s="10"/>
      <c r="KD181" s="10"/>
      <c r="KE181" s="10"/>
      <c r="KF181" s="10"/>
      <c r="KG181" s="10"/>
      <c r="KH181" s="10"/>
      <c r="KI181" s="10"/>
      <c r="KJ181" s="10"/>
      <c r="KK181" s="10"/>
      <c r="KL181" s="10"/>
      <c r="KM181" s="10"/>
      <c r="KN181" s="10"/>
      <c r="KO181" s="10"/>
      <c r="KP181" s="10"/>
      <c r="KQ181" s="10"/>
      <c r="KR181" s="10"/>
      <c r="KS181" s="10"/>
      <c r="KT181" s="10"/>
      <c r="KU181" s="10"/>
      <c r="KV181" s="10"/>
      <c r="KW181" s="10"/>
      <c r="KX181" s="10"/>
      <c r="KY181" s="10"/>
      <c r="KZ181" s="10"/>
      <c r="LA181" s="10"/>
      <c r="LB181" s="10"/>
      <c r="LC181" s="10"/>
      <c r="LD181" s="10"/>
      <c r="LE181" s="10"/>
      <c r="LF181" s="10"/>
      <c r="LG181" s="10"/>
      <c r="LH181" s="10"/>
      <c r="LI181" s="10"/>
      <c r="LJ181" s="10"/>
      <c r="LK181" s="10"/>
      <c r="LL181" s="10"/>
      <c r="LM181" s="10"/>
      <c r="LN181" s="10"/>
      <c r="LO181" s="10"/>
      <c r="LP181" s="10"/>
      <c r="LQ181" s="10"/>
      <c r="LR181" s="10"/>
      <c r="LS181" s="10"/>
      <c r="LT181" s="10"/>
      <c r="LU181" s="10"/>
      <c r="LV181" s="10"/>
      <c r="LW181" s="10"/>
      <c r="LX181" s="10"/>
      <c r="LY181" s="11"/>
    </row>
    <row r="182" spans="1:337" ht="39" customHeight="1" x14ac:dyDescent="0.25">
      <c r="A182" s="255" t="s">
        <v>140</v>
      </c>
      <c r="B182" s="256"/>
      <c r="C182" s="256"/>
      <c r="D182" s="257"/>
      <c r="E182" s="114"/>
      <c r="F182" s="139">
        <v>100000</v>
      </c>
      <c r="G182" s="103">
        <f t="shared" si="72"/>
        <v>100000</v>
      </c>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c r="HC182" s="3"/>
      <c r="HD182" s="3"/>
      <c r="HE182" s="3"/>
      <c r="HF182" s="3"/>
      <c r="HG182" s="3"/>
      <c r="HH182" s="3"/>
      <c r="HI182" s="3"/>
      <c r="HJ182" s="3"/>
      <c r="HK182" s="3"/>
      <c r="HL182" s="3"/>
      <c r="HM182" s="3"/>
      <c r="HN182" s="3"/>
      <c r="HO182" s="3"/>
      <c r="HP182" s="3"/>
      <c r="HQ182" s="10"/>
      <c r="HR182" s="10"/>
      <c r="HS182" s="10"/>
      <c r="HT182" s="10"/>
      <c r="HU182" s="10"/>
      <c r="HV182" s="10"/>
      <c r="HW182" s="10"/>
      <c r="HX182" s="10"/>
      <c r="HY182" s="10"/>
      <c r="HZ182" s="10"/>
      <c r="IA182" s="10"/>
      <c r="IB182" s="10"/>
      <c r="IC182" s="10"/>
      <c r="ID182" s="10"/>
      <c r="IE182" s="10"/>
      <c r="IF182" s="10"/>
      <c r="IG182" s="10"/>
      <c r="IH182" s="10"/>
      <c r="II182" s="10"/>
      <c r="IJ182" s="10"/>
      <c r="IK182" s="10"/>
      <c r="IL182" s="10"/>
      <c r="IM182" s="10"/>
      <c r="IN182" s="10"/>
      <c r="IO182" s="10"/>
      <c r="IP182" s="10"/>
      <c r="IQ182" s="10"/>
      <c r="IR182" s="10"/>
      <c r="IS182" s="10"/>
      <c r="IT182" s="10"/>
      <c r="IU182" s="10"/>
      <c r="IV182" s="10"/>
      <c r="IW182" s="10"/>
      <c r="IX182" s="10"/>
      <c r="IY182" s="10"/>
      <c r="IZ182" s="10"/>
      <c r="JA182" s="10"/>
      <c r="JB182" s="10"/>
      <c r="JC182" s="10"/>
      <c r="JD182" s="10"/>
      <c r="JE182" s="10"/>
      <c r="JF182" s="10"/>
      <c r="JG182" s="10"/>
      <c r="JH182" s="10"/>
      <c r="JI182" s="10"/>
      <c r="JJ182" s="10"/>
      <c r="JK182" s="10"/>
      <c r="JL182" s="10"/>
      <c r="JM182" s="10"/>
      <c r="JN182" s="10"/>
      <c r="JO182" s="10"/>
      <c r="JP182" s="10"/>
      <c r="JQ182" s="10"/>
      <c r="JR182" s="10"/>
      <c r="JS182" s="10"/>
      <c r="JT182" s="10"/>
      <c r="JU182" s="10"/>
      <c r="JV182" s="10"/>
      <c r="JW182" s="10"/>
      <c r="JX182" s="10"/>
      <c r="JY182" s="10"/>
      <c r="JZ182" s="10"/>
      <c r="KA182" s="10"/>
      <c r="KB182" s="10"/>
      <c r="KC182" s="10"/>
      <c r="KD182" s="10"/>
      <c r="KE182" s="10"/>
      <c r="KF182" s="10"/>
      <c r="KG182" s="10"/>
      <c r="KH182" s="10"/>
      <c r="KI182" s="10"/>
      <c r="KJ182" s="10"/>
      <c r="KK182" s="10"/>
      <c r="KL182" s="10"/>
      <c r="KM182" s="10"/>
      <c r="KN182" s="10"/>
      <c r="KO182" s="10"/>
      <c r="KP182" s="10"/>
      <c r="KQ182" s="10"/>
      <c r="KR182" s="10"/>
      <c r="KS182" s="10"/>
      <c r="KT182" s="10"/>
      <c r="KU182" s="10"/>
      <c r="KV182" s="10"/>
      <c r="KW182" s="10"/>
      <c r="KX182" s="10"/>
      <c r="KY182" s="10"/>
      <c r="KZ182" s="10"/>
      <c r="LA182" s="10"/>
      <c r="LB182" s="10"/>
      <c r="LC182" s="10"/>
      <c r="LD182" s="10"/>
      <c r="LE182" s="10"/>
      <c r="LF182" s="10"/>
      <c r="LG182" s="10"/>
      <c r="LH182" s="10"/>
      <c r="LI182" s="10"/>
      <c r="LJ182" s="10"/>
      <c r="LK182" s="10"/>
      <c r="LL182" s="10"/>
      <c r="LM182" s="10"/>
      <c r="LN182" s="10"/>
      <c r="LO182" s="10"/>
      <c r="LP182" s="10"/>
      <c r="LQ182" s="10"/>
      <c r="LR182" s="10"/>
      <c r="LS182" s="10"/>
      <c r="LT182" s="10"/>
      <c r="LU182" s="10"/>
      <c r="LV182" s="10"/>
      <c r="LW182" s="10"/>
      <c r="LX182" s="10"/>
      <c r="LY182" s="11"/>
    </row>
    <row r="183" spans="1:337" ht="27" hidden="1" customHeight="1" x14ac:dyDescent="0.25">
      <c r="A183" s="175" t="s">
        <v>92</v>
      </c>
      <c r="B183" s="176"/>
      <c r="C183" s="176"/>
      <c r="D183" s="177"/>
      <c r="E183" s="125">
        <v>300000</v>
      </c>
      <c r="F183" s="143"/>
      <c r="G183" s="125">
        <f t="shared" si="70"/>
        <v>300000</v>
      </c>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c r="HC183" s="3"/>
      <c r="HD183" s="3"/>
      <c r="HE183" s="3"/>
      <c r="HF183" s="3"/>
      <c r="HG183" s="3"/>
      <c r="HH183" s="3"/>
      <c r="HI183" s="3"/>
      <c r="HJ183" s="3"/>
      <c r="HK183" s="3"/>
      <c r="HL183" s="3"/>
      <c r="HM183" s="3"/>
      <c r="HN183" s="3"/>
      <c r="HO183" s="3"/>
      <c r="HP183" s="3"/>
      <c r="HQ183" s="10"/>
      <c r="HR183" s="10"/>
      <c r="HS183" s="10"/>
      <c r="HT183" s="10"/>
      <c r="HU183" s="10"/>
      <c r="HV183" s="10"/>
      <c r="HW183" s="10"/>
      <c r="HX183" s="10"/>
      <c r="HY183" s="10"/>
      <c r="HZ183" s="10"/>
      <c r="IA183" s="10"/>
      <c r="IB183" s="10"/>
      <c r="IC183" s="10"/>
      <c r="ID183" s="10"/>
      <c r="IE183" s="10"/>
      <c r="IF183" s="10"/>
      <c r="IG183" s="10"/>
      <c r="IH183" s="10"/>
      <c r="II183" s="10"/>
      <c r="IJ183" s="10"/>
      <c r="IK183" s="10"/>
      <c r="IL183" s="10"/>
      <c r="IM183" s="10"/>
      <c r="IN183" s="10"/>
      <c r="IO183" s="10"/>
      <c r="IP183" s="10"/>
      <c r="IQ183" s="10"/>
      <c r="IR183" s="10"/>
      <c r="IS183" s="10"/>
      <c r="IT183" s="10"/>
      <c r="IU183" s="10"/>
      <c r="IV183" s="10"/>
      <c r="IW183" s="10"/>
      <c r="IX183" s="10"/>
      <c r="IY183" s="10"/>
      <c r="IZ183" s="10"/>
      <c r="JA183" s="10"/>
      <c r="JB183" s="10"/>
      <c r="JC183" s="10"/>
      <c r="JD183" s="10"/>
      <c r="JE183" s="10"/>
      <c r="JF183" s="10"/>
      <c r="JG183" s="10"/>
      <c r="JH183" s="10"/>
      <c r="JI183" s="10"/>
      <c r="JJ183" s="10"/>
      <c r="JK183" s="10"/>
      <c r="JL183" s="10"/>
      <c r="JM183" s="10"/>
      <c r="JN183" s="10"/>
      <c r="JO183" s="10"/>
      <c r="JP183" s="10"/>
      <c r="JQ183" s="10"/>
      <c r="JR183" s="10"/>
      <c r="JS183" s="10"/>
      <c r="JT183" s="10"/>
      <c r="JU183" s="10"/>
      <c r="JV183" s="10"/>
      <c r="JW183" s="10"/>
      <c r="JX183" s="10"/>
      <c r="JY183" s="10"/>
      <c r="JZ183" s="10"/>
      <c r="KA183" s="10"/>
      <c r="KB183" s="10"/>
      <c r="KC183" s="10"/>
      <c r="KD183" s="10"/>
      <c r="KE183" s="10"/>
      <c r="KF183" s="10"/>
      <c r="KG183" s="10"/>
      <c r="KH183" s="10"/>
      <c r="KI183" s="10"/>
      <c r="KJ183" s="10"/>
      <c r="KK183" s="10"/>
      <c r="KL183" s="10"/>
      <c r="KM183" s="10"/>
      <c r="KN183" s="10"/>
      <c r="KO183" s="10"/>
      <c r="KP183" s="10"/>
      <c r="KQ183" s="10"/>
      <c r="KR183" s="10"/>
      <c r="KS183" s="10"/>
      <c r="KT183" s="10"/>
      <c r="KU183" s="10"/>
      <c r="KV183" s="10"/>
      <c r="KW183" s="10"/>
      <c r="KX183" s="10"/>
      <c r="KY183" s="10"/>
      <c r="KZ183" s="10"/>
      <c r="LA183" s="10"/>
      <c r="LB183" s="10"/>
      <c r="LC183" s="10"/>
      <c r="LD183" s="10"/>
      <c r="LE183" s="10"/>
      <c r="LF183" s="10"/>
      <c r="LG183" s="10"/>
      <c r="LH183" s="10"/>
      <c r="LI183" s="10"/>
      <c r="LJ183" s="10"/>
      <c r="LK183" s="10"/>
      <c r="LL183" s="10"/>
      <c r="LM183" s="10"/>
      <c r="LN183" s="10"/>
      <c r="LO183" s="10"/>
      <c r="LP183" s="10"/>
      <c r="LQ183" s="10"/>
      <c r="LR183" s="10"/>
      <c r="LS183" s="10"/>
      <c r="LT183" s="10"/>
      <c r="LU183" s="10"/>
      <c r="LV183" s="10"/>
      <c r="LW183" s="10"/>
      <c r="LX183" s="10"/>
      <c r="LY183" s="11"/>
    </row>
    <row r="184" spans="1:337" ht="20.25" hidden="1" customHeight="1" x14ac:dyDescent="0.25">
      <c r="A184" s="190" t="s">
        <v>88</v>
      </c>
      <c r="B184" s="191"/>
      <c r="C184" s="191"/>
      <c r="D184" s="192"/>
      <c r="E184" s="125">
        <v>200000</v>
      </c>
      <c r="F184" s="143"/>
      <c r="G184" s="125">
        <f t="shared" si="70"/>
        <v>200000</v>
      </c>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c r="HC184" s="3"/>
      <c r="HD184" s="3"/>
      <c r="HE184" s="3"/>
      <c r="HF184" s="3"/>
      <c r="HG184" s="3"/>
      <c r="HH184" s="3"/>
      <c r="HI184" s="3"/>
      <c r="HJ184" s="3"/>
      <c r="HK184" s="3"/>
      <c r="HL184" s="3"/>
      <c r="HM184" s="3"/>
      <c r="HN184" s="3"/>
      <c r="HO184" s="3"/>
      <c r="HP184" s="3"/>
      <c r="HQ184" s="10"/>
      <c r="HR184" s="10"/>
      <c r="HS184" s="10"/>
      <c r="HT184" s="10"/>
      <c r="HU184" s="10"/>
      <c r="HV184" s="10"/>
      <c r="HW184" s="10"/>
      <c r="HX184" s="10"/>
      <c r="HY184" s="10"/>
      <c r="HZ184" s="10"/>
      <c r="IA184" s="10"/>
      <c r="IB184" s="10"/>
      <c r="IC184" s="10"/>
      <c r="ID184" s="10"/>
      <c r="IE184" s="10"/>
      <c r="IF184" s="10"/>
      <c r="IG184" s="10"/>
      <c r="IH184" s="10"/>
      <c r="II184" s="10"/>
      <c r="IJ184" s="10"/>
      <c r="IK184" s="10"/>
      <c r="IL184" s="10"/>
      <c r="IM184" s="10"/>
      <c r="IN184" s="10"/>
      <c r="IO184" s="10"/>
      <c r="IP184" s="10"/>
      <c r="IQ184" s="10"/>
      <c r="IR184" s="10"/>
      <c r="IS184" s="10"/>
      <c r="IT184" s="10"/>
      <c r="IU184" s="10"/>
      <c r="IV184" s="10"/>
      <c r="IW184" s="10"/>
      <c r="IX184" s="10"/>
      <c r="IY184" s="10"/>
      <c r="IZ184" s="10"/>
      <c r="JA184" s="10"/>
      <c r="JB184" s="10"/>
      <c r="JC184" s="10"/>
      <c r="JD184" s="10"/>
      <c r="JE184" s="10"/>
      <c r="JF184" s="10"/>
      <c r="JG184" s="10"/>
      <c r="JH184" s="10"/>
      <c r="JI184" s="10"/>
      <c r="JJ184" s="10"/>
      <c r="JK184" s="10"/>
      <c r="JL184" s="10"/>
      <c r="JM184" s="10"/>
      <c r="JN184" s="10"/>
      <c r="JO184" s="10"/>
      <c r="JP184" s="10"/>
      <c r="JQ184" s="10"/>
      <c r="JR184" s="10"/>
      <c r="JS184" s="10"/>
      <c r="JT184" s="10"/>
      <c r="JU184" s="10"/>
      <c r="JV184" s="10"/>
      <c r="JW184" s="10"/>
      <c r="JX184" s="10"/>
      <c r="JY184" s="10"/>
      <c r="JZ184" s="10"/>
      <c r="KA184" s="10"/>
      <c r="KB184" s="10"/>
      <c r="KC184" s="10"/>
      <c r="KD184" s="10"/>
      <c r="KE184" s="10"/>
      <c r="KF184" s="10"/>
      <c r="KG184" s="10"/>
      <c r="KH184" s="10"/>
      <c r="KI184" s="10"/>
      <c r="KJ184" s="10"/>
      <c r="KK184" s="10"/>
      <c r="KL184" s="10"/>
      <c r="KM184" s="10"/>
      <c r="KN184" s="10"/>
      <c r="KO184" s="10"/>
      <c r="KP184" s="10"/>
      <c r="KQ184" s="10"/>
      <c r="KR184" s="10"/>
      <c r="KS184" s="10"/>
      <c r="KT184" s="10"/>
      <c r="KU184" s="10"/>
      <c r="KV184" s="10"/>
      <c r="KW184" s="10"/>
      <c r="KX184" s="10"/>
      <c r="KY184" s="10"/>
      <c r="KZ184" s="10"/>
      <c r="LA184" s="10"/>
      <c r="LB184" s="10"/>
      <c r="LC184" s="10"/>
      <c r="LD184" s="10"/>
      <c r="LE184" s="10"/>
      <c r="LF184" s="10"/>
      <c r="LG184" s="10"/>
      <c r="LH184" s="10"/>
      <c r="LI184" s="10"/>
      <c r="LJ184" s="10"/>
      <c r="LK184" s="10"/>
      <c r="LL184" s="10"/>
      <c r="LM184" s="10"/>
      <c r="LN184" s="10"/>
      <c r="LO184" s="10"/>
      <c r="LP184" s="10"/>
      <c r="LQ184" s="10"/>
      <c r="LR184" s="10"/>
      <c r="LS184" s="10"/>
      <c r="LT184" s="10"/>
      <c r="LU184" s="10"/>
      <c r="LV184" s="10"/>
      <c r="LW184" s="10"/>
      <c r="LX184" s="10"/>
      <c r="LY184" s="11"/>
    </row>
    <row r="185" spans="1:337" ht="29.25" hidden="1" customHeight="1" x14ac:dyDescent="0.25">
      <c r="A185" s="190" t="s">
        <v>84</v>
      </c>
      <c r="B185" s="191"/>
      <c r="C185" s="191"/>
      <c r="D185" s="192"/>
      <c r="E185" s="125">
        <v>100000</v>
      </c>
      <c r="F185" s="143"/>
      <c r="G185" s="125">
        <f t="shared" si="70"/>
        <v>100000</v>
      </c>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c r="HC185" s="3"/>
      <c r="HD185" s="3"/>
      <c r="HE185" s="3"/>
      <c r="HF185" s="3"/>
      <c r="HG185" s="3"/>
      <c r="HH185" s="3"/>
      <c r="HI185" s="3"/>
      <c r="HJ185" s="3"/>
      <c r="HK185" s="3"/>
      <c r="HL185" s="3"/>
      <c r="HM185" s="3"/>
      <c r="HN185" s="3"/>
      <c r="HO185" s="3"/>
      <c r="HP185" s="3"/>
      <c r="HQ185" s="10"/>
      <c r="HR185" s="10"/>
      <c r="HS185" s="10"/>
      <c r="HT185" s="10"/>
      <c r="HU185" s="10"/>
      <c r="HV185" s="10"/>
      <c r="HW185" s="10"/>
      <c r="HX185" s="10"/>
      <c r="HY185" s="10"/>
      <c r="HZ185" s="10"/>
      <c r="IA185" s="10"/>
      <c r="IB185" s="10"/>
      <c r="IC185" s="10"/>
      <c r="ID185" s="10"/>
      <c r="IE185" s="10"/>
      <c r="IF185" s="10"/>
      <c r="IG185" s="10"/>
      <c r="IH185" s="10"/>
      <c r="II185" s="10"/>
      <c r="IJ185" s="10"/>
      <c r="IK185" s="10"/>
      <c r="IL185" s="10"/>
      <c r="IM185" s="10"/>
      <c r="IN185" s="10"/>
      <c r="IO185" s="10"/>
      <c r="IP185" s="10"/>
      <c r="IQ185" s="10"/>
      <c r="IR185" s="10"/>
      <c r="IS185" s="10"/>
      <c r="IT185" s="10"/>
      <c r="IU185" s="10"/>
      <c r="IV185" s="10"/>
      <c r="IW185" s="10"/>
      <c r="IX185" s="10"/>
      <c r="IY185" s="10"/>
      <c r="IZ185" s="10"/>
      <c r="JA185" s="10"/>
      <c r="JB185" s="10"/>
      <c r="JC185" s="10"/>
      <c r="JD185" s="10"/>
      <c r="JE185" s="10"/>
      <c r="JF185" s="10"/>
      <c r="JG185" s="10"/>
      <c r="JH185" s="10"/>
      <c r="JI185" s="10"/>
      <c r="JJ185" s="10"/>
      <c r="JK185" s="10"/>
      <c r="JL185" s="10"/>
      <c r="JM185" s="10"/>
      <c r="JN185" s="10"/>
      <c r="JO185" s="10"/>
      <c r="JP185" s="10"/>
      <c r="JQ185" s="10"/>
      <c r="JR185" s="10"/>
      <c r="JS185" s="10"/>
      <c r="JT185" s="10"/>
      <c r="JU185" s="10"/>
      <c r="JV185" s="10"/>
      <c r="JW185" s="10"/>
      <c r="JX185" s="10"/>
      <c r="JY185" s="10"/>
      <c r="JZ185" s="10"/>
      <c r="KA185" s="10"/>
      <c r="KB185" s="10"/>
      <c r="KC185" s="10"/>
      <c r="KD185" s="10"/>
      <c r="KE185" s="10"/>
      <c r="KF185" s="10"/>
      <c r="KG185" s="10"/>
      <c r="KH185" s="10"/>
      <c r="KI185" s="10"/>
      <c r="KJ185" s="10"/>
      <c r="KK185" s="10"/>
      <c r="KL185" s="10"/>
      <c r="KM185" s="10"/>
      <c r="KN185" s="10"/>
      <c r="KO185" s="10"/>
      <c r="KP185" s="10"/>
      <c r="KQ185" s="10"/>
      <c r="KR185" s="10"/>
      <c r="KS185" s="10"/>
      <c r="KT185" s="10"/>
      <c r="KU185" s="10"/>
      <c r="KV185" s="10"/>
      <c r="KW185" s="10"/>
      <c r="KX185" s="10"/>
      <c r="KY185" s="10"/>
      <c r="KZ185" s="10"/>
      <c r="LA185" s="10"/>
      <c r="LB185" s="10"/>
      <c r="LC185" s="10"/>
      <c r="LD185" s="10"/>
      <c r="LE185" s="10"/>
      <c r="LF185" s="10"/>
      <c r="LG185" s="10"/>
      <c r="LH185" s="10"/>
      <c r="LI185" s="10"/>
      <c r="LJ185" s="10"/>
      <c r="LK185" s="10"/>
      <c r="LL185" s="10"/>
      <c r="LM185" s="10"/>
      <c r="LN185" s="10"/>
      <c r="LO185" s="10"/>
      <c r="LP185" s="10"/>
      <c r="LQ185" s="10"/>
      <c r="LR185" s="10"/>
      <c r="LS185" s="10"/>
      <c r="LT185" s="10"/>
      <c r="LU185" s="10"/>
      <c r="LV185" s="10"/>
      <c r="LW185" s="10"/>
      <c r="LX185" s="10"/>
      <c r="LY185" s="11"/>
    </row>
    <row r="186" spans="1:337" ht="24.75" hidden="1" customHeight="1" x14ac:dyDescent="0.25">
      <c r="A186" s="175" t="s">
        <v>91</v>
      </c>
      <c r="B186" s="176"/>
      <c r="C186" s="176"/>
      <c r="D186" s="177"/>
      <c r="E186" s="125">
        <v>100000</v>
      </c>
      <c r="F186" s="143"/>
      <c r="G186" s="125">
        <f t="shared" si="70"/>
        <v>100000</v>
      </c>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c r="HC186" s="3"/>
      <c r="HD186" s="3"/>
      <c r="HE186" s="3"/>
      <c r="HF186" s="3"/>
      <c r="HG186" s="3"/>
      <c r="HH186" s="3"/>
      <c r="HI186" s="3"/>
      <c r="HJ186" s="3"/>
      <c r="HK186" s="3"/>
      <c r="HL186" s="3"/>
      <c r="HM186" s="3"/>
      <c r="HN186" s="3"/>
      <c r="HO186" s="3"/>
      <c r="HP186" s="3"/>
      <c r="HQ186" s="10"/>
      <c r="HR186" s="10"/>
      <c r="HS186" s="10"/>
      <c r="HT186" s="10"/>
      <c r="HU186" s="10"/>
      <c r="HV186" s="10"/>
      <c r="HW186" s="10"/>
      <c r="HX186" s="10"/>
      <c r="HY186" s="10"/>
      <c r="HZ186" s="10"/>
      <c r="IA186" s="10"/>
      <c r="IB186" s="10"/>
      <c r="IC186" s="10"/>
      <c r="ID186" s="10"/>
      <c r="IE186" s="10"/>
      <c r="IF186" s="10"/>
      <c r="IG186" s="10"/>
      <c r="IH186" s="10"/>
      <c r="II186" s="10"/>
      <c r="IJ186" s="10"/>
      <c r="IK186" s="10"/>
      <c r="IL186" s="10"/>
      <c r="IM186" s="10"/>
      <c r="IN186" s="10"/>
      <c r="IO186" s="10"/>
      <c r="IP186" s="10"/>
      <c r="IQ186" s="10"/>
      <c r="IR186" s="10"/>
      <c r="IS186" s="10"/>
      <c r="IT186" s="10"/>
      <c r="IU186" s="10"/>
      <c r="IV186" s="10"/>
      <c r="IW186" s="10"/>
      <c r="IX186" s="10"/>
      <c r="IY186" s="10"/>
      <c r="IZ186" s="10"/>
      <c r="JA186" s="10"/>
      <c r="JB186" s="10"/>
      <c r="JC186" s="10"/>
      <c r="JD186" s="10"/>
      <c r="JE186" s="10"/>
      <c r="JF186" s="10"/>
      <c r="JG186" s="10"/>
      <c r="JH186" s="10"/>
      <c r="JI186" s="10"/>
      <c r="JJ186" s="10"/>
      <c r="JK186" s="10"/>
      <c r="JL186" s="10"/>
      <c r="JM186" s="10"/>
      <c r="JN186" s="10"/>
      <c r="JO186" s="10"/>
      <c r="JP186" s="10"/>
      <c r="JQ186" s="10"/>
      <c r="JR186" s="10"/>
      <c r="JS186" s="10"/>
      <c r="JT186" s="10"/>
      <c r="JU186" s="10"/>
      <c r="JV186" s="10"/>
      <c r="JW186" s="10"/>
      <c r="JX186" s="10"/>
      <c r="JY186" s="10"/>
      <c r="JZ186" s="10"/>
      <c r="KA186" s="10"/>
      <c r="KB186" s="10"/>
      <c r="KC186" s="10"/>
      <c r="KD186" s="10"/>
      <c r="KE186" s="10"/>
      <c r="KF186" s="10"/>
      <c r="KG186" s="10"/>
      <c r="KH186" s="10"/>
      <c r="KI186" s="10"/>
      <c r="KJ186" s="10"/>
      <c r="KK186" s="10"/>
      <c r="KL186" s="10"/>
      <c r="KM186" s="10"/>
      <c r="KN186" s="10"/>
      <c r="KO186" s="10"/>
      <c r="KP186" s="10"/>
      <c r="KQ186" s="10"/>
      <c r="KR186" s="10"/>
      <c r="KS186" s="10"/>
      <c r="KT186" s="10"/>
      <c r="KU186" s="10"/>
      <c r="KV186" s="10"/>
      <c r="KW186" s="10"/>
      <c r="KX186" s="10"/>
      <c r="KY186" s="10"/>
      <c r="KZ186" s="10"/>
      <c r="LA186" s="10"/>
      <c r="LB186" s="10"/>
      <c r="LC186" s="10"/>
      <c r="LD186" s="10"/>
      <c r="LE186" s="10"/>
      <c r="LF186" s="10"/>
      <c r="LG186" s="10"/>
      <c r="LH186" s="10"/>
      <c r="LI186" s="10"/>
      <c r="LJ186" s="10"/>
      <c r="LK186" s="10"/>
      <c r="LL186" s="10"/>
      <c r="LM186" s="10"/>
      <c r="LN186" s="10"/>
      <c r="LO186" s="10"/>
      <c r="LP186" s="10"/>
      <c r="LQ186" s="10"/>
      <c r="LR186" s="10"/>
      <c r="LS186" s="10"/>
      <c r="LT186" s="10"/>
      <c r="LU186" s="10"/>
      <c r="LV186" s="10"/>
      <c r="LW186" s="10"/>
      <c r="LX186" s="10"/>
      <c r="LY186" s="11"/>
    </row>
    <row r="187" spans="1:337" ht="24.75" hidden="1" customHeight="1" x14ac:dyDescent="0.25">
      <c r="A187" s="175" t="s">
        <v>112</v>
      </c>
      <c r="B187" s="176"/>
      <c r="C187" s="176"/>
      <c r="D187" s="177"/>
      <c r="E187" s="125">
        <v>250000</v>
      </c>
      <c r="F187" s="143"/>
      <c r="G187" s="125">
        <f t="shared" si="70"/>
        <v>250000</v>
      </c>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c r="HC187" s="3"/>
      <c r="HD187" s="3"/>
      <c r="HE187" s="3"/>
      <c r="HF187" s="3"/>
      <c r="HG187" s="3"/>
      <c r="HH187" s="3"/>
      <c r="HI187" s="3"/>
      <c r="HJ187" s="3"/>
      <c r="HK187" s="3"/>
      <c r="HL187" s="3"/>
      <c r="HM187" s="3"/>
      <c r="HN187" s="3"/>
      <c r="HO187" s="3"/>
      <c r="HP187" s="3"/>
      <c r="HQ187" s="10"/>
      <c r="HR187" s="10"/>
      <c r="HS187" s="10"/>
      <c r="HT187" s="10"/>
      <c r="HU187" s="10"/>
      <c r="HV187" s="10"/>
      <c r="HW187" s="10"/>
      <c r="HX187" s="10"/>
      <c r="HY187" s="10"/>
      <c r="HZ187" s="10"/>
      <c r="IA187" s="10"/>
      <c r="IB187" s="10"/>
      <c r="IC187" s="10"/>
      <c r="ID187" s="10"/>
      <c r="IE187" s="10"/>
      <c r="IF187" s="10"/>
      <c r="IG187" s="10"/>
      <c r="IH187" s="10"/>
      <c r="II187" s="10"/>
      <c r="IJ187" s="10"/>
      <c r="IK187" s="10"/>
      <c r="IL187" s="10"/>
      <c r="IM187" s="10"/>
      <c r="IN187" s="10"/>
      <c r="IO187" s="10"/>
      <c r="IP187" s="10"/>
      <c r="IQ187" s="10"/>
      <c r="IR187" s="10"/>
      <c r="IS187" s="10"/>
      <c r="IT187" s="10"/>
      <c r="IU187" s="10"/>
      <c r="IV187" s="10"/>
      <c r="IW187" s="10"/>
      <c r="IX187" s="10"/>
      <c r="IY187" s="10"/>
      <c r="IZ187" s="10"/>
      <c r="JA187" s="10"/>
      <c r="JB187" s="10"/>
      <c r="JC187" s="10"/>
      <c r="JD187" s="10"/>
      <c r="JE187" s="10"/>
      <c r="JF187" s="10"/>
      <c r="JG187" s="10"/>
      <c r="JH187" s="10"/>
      <c r="JI187" s="10"/>
      <c r="JJ187" s="10"/>
      <c r="JK187" s="10"/>
      <c r="JL187" s="10"/>
      <c r="JM187" s="10"/>
      <c r="JN187" s="10"/>
      <c r="JO187" s="10"/>
      <c r="JP187" s="10"/>
      <c r="JQ187" s="10"/>
      <c r="JR187" s="10"/>
      <c r="JS187" s="10"/>
      <c r="JT187" s="10"/>
      <c r="JU187" s="10"/>
      <c r="JV187" s="10"/>
      <c r="JW187" s="10"/>
      <c r="JX187" s="10"/>
      <c r="JY187" s="10"/>
      <c r="JZ187" s="10"/>
      <c r="KA187" s="10"/>
      <c r="KB187" s="10"/>
      <c r="KC187" s="10"/>
      <c r="KD187" s="10"/>
      <c r="KE187" s="10"/>
      <c r="KF187" s="10"/>
      <c r="KG187" s="10"/>
      <c r="KH187" s="10"/>
      <c r="KI187" s="10"/>
      <c r="KJ187" s="10"/>
      <c r="KK187" s="10"/>
      <c r="KL187" s="10"/>
      <c r="KM187" s="10"/>
      <c r="KN187" s="10"/>
      <c r="KO187" s="10"/>
      <c r="KP187" s="10"/>
      <c r="KQ187" s="10"/>
      <c r="KR187" s="10"/>
      <c r="KS187" s="10"/>
      <c r="KT187" s="10"/>
      <c r="KU187" s="10"/>
      <c r="KV187" s="10"/>
      <c r="KW187" s="10"/>
      <c r="KX187" s="10"/>
      <c r="KY187" s="10"/>
      <c r="KZ187" s="10"/>
      <c r="LA187" s="10"/>
      <c r="LB187" s="10"/>
      <c r="LC187" s="10"/>
      <c r="LD187" s="10"/>
      <c r="LE187" s="10"/>
      <c r="LF187" s="10"/>
      <c r="LG187" s="10"/>
      <c r="LH187" s="10"/>
      <c r="LI187" s="10"/>
      <c r="LJ187" s="10"/>
      <c r="LK187" s="10"/>
      <c r="LL187" s="10"/>
      <c r="LM187" s="10"/>
      <c r="LN187" s="10"/>
      <c r="LO187" s="10"/>
      <c r="LP187" s="10"/>
      <c r="LQ187" s="10"/>
      <c r="LR187" s="10"/>
      <c r="LS187" s="10"/>
      <c r="LT187" s="10"/>
      <c r="LU187" s="10"/>
      <c r="LV187" s="10"/>
      <c r="LW187" s="10"/>
      <c r="LX187" s="10"/>
      <c r="LY187" s="11"/>
    </row>
    <row r="188" spans="1:337" ht="37.5" hidden="1" customHeight="1" x14ac:dyDescent="0.25">
      <c r="A188" s="175" t="s">
        <v>114</v>
      </c>
      <c r="B188" s="176"/>
      <c r="C188" s="176"/>
      <c r="D188" s="177"/>
      <c r="E188" s="125">
        <v>200000</v>
      </c>
      <c r="F188" s="143"/>
      <c r="G188" s="125">
        <f t="shared" si="70"/>
        <v>200000</v>
      </c>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c r="HC188" s="3"/>
      <c r="HD188" s="3"/>
      <c r="HE188" s="3"/>
      <c r="HF188" s="3"/>
      <c r="HG188" s="3"/>
      <c r="HH188" s="3"/>
      <c r="HI188" s="3"/>
      <c r="HJ188" s="3"/>
      <c r="HK188" s="3"/>
      <c r="HL188" s="3"/>
      <c r="HM188" s="3"/>
      <c r="HN188" s="3"/>
      <c r="HO188" s="3"/>
      <c r="HP188" s="3"/>
      <c r="HQ188" s="10"/>
      <c r="HR188" s="10"/>
      <c r="HS188" s="10"/>
      <c r="HT188" s="10"/>
      <c r="HU188" s="10"/>
      <c r="HV188" s="10"/>
      <c r="HW188" s="10"/>
      <c r="HX188" s="10"/>
      <c r="HY188" s="10"/>
      <c r="HZ188" s="10"/>
      <c r="IA188" s="10"/>
      <c r="IB188" s="10"/>
      <c r="IC188" s="10"/>
      <c r="ID188" s="10"/>
      <c r="IE188" s="10"/>
      <c r="IF188" s="10"/>
      <c r="IG188" s="10"/>
      <c r="IH188" s="10"/>
      <c r="II188" s="10"/>
      <c r="IJ188" s="10"/>
      <c r="IK188" s="10"/>
      <c r="IL188" s="10"/>
      <c r="IM188" s="10"/>
      <c r="IN188" s="10"/>
      <c r="IO188" s="10"/>
      <c r="IP188" s="10"/>
      <c r="IQ188" s="10"/>
      <c r="IR188" s="10"/>
      <c r="IS188" s="10"/>
      <c r="IT188" s="10"/>
      <c r="IU188" s="10"/>
      <c r="IV188" s="10"/>
      <c r="IW188" s="10"/>
      <c r="IX188" s="10"/>
      <c r="IY188" s="10"/>
      <c r="IZ188" s="10"/>
      <c r="JA188" s="10"/>
      <c r="JB188" s="10"/>
      <c r="JC188" s="10"/>
      <c r="JD188" s="10"/>
      <c r="JE188" s="10"/>
      <c r="JF188" s="10"/>
      <c r="JG188" s="10"/>
      <c r="JH188" s="10"/>
      <c r="JI188" s="10"/>
      <c r="JJ188" s="10"/>
      <c r="JK188" s="10"/>
      <c r="JL188" s="10"/>
      <c r="JM188" s="10"/>
      <c r="JN188" s="10"/>
      <c r="JO188" s="10"/>
      <c r="JP188" s="10"/>
      <c r="JQ188" s="10"/>
      <c r="JR188" s="10"/>
      <c r="JS188" s="10"/>
      <c r="JT188" s="10"/>
      <c r="JU188" s="10"/>
      <c r="JV188" s="10"/>
      <c r="JW188" s="10"/>
      <c r="JX188" s="10"/>
      <c r="JY188" s="10"/>
      <c r="JZ188" s="10"/>
      <c r="KA188" s="10"/>
      <c r="KB188" s="10"/>
      <c r="KC188" s="10"/>
      <c r="KD188" s="10"/>
      <c r="KE188" s="10"/>
      <c r="KF188" s="10"/>
      <c r="KG188" s="10"/>
      <c r="KH188" s="10"/>
      <c r="KI188" s="10"/>
      <c r="KJ188" s="10"/>
      <c r="KK188" s="10"/>
      <c r="KL188" s="10"/>
      <c r="KM188" s="10"/>
      <c r="KN188" s="10"/>
      <c r="KO188" s="10"/>
      <c r="KP188" s="10"/>
      <c r="KQ188" s="10"/>
      <c r="KR188" s="10"/>
      <c r="KS188" s="10"/>
      <c r="KT188" s="10"/>
      <c r="KU188" s="10"/>
      <c r="KV188" s="10"/>
      <c r="KW188" s="10"/>
      <c r="KX188" s="10"/>
      <c r="KY188" s="10"/>
      <c r="KZ188" s="10"/>
      <c r="LA188" s="10"/>
      <c r="LB188" s="10"/>
      <c r="LC188" s="10"/>
      <c r="LD188" s="10"/>
      <c r="LE188" s="10"/>
      <c r="LF188" s="10"/>
      <c r="LG188" s="10"/>
      <c r="LH188" s="10"/>
      <c r="LI188" s="10"/>
      <c r="LJ188" s="10"/>
      <c r="LK188" s="10"/>
      <c r="LL188" s="10"/>
      <c r="LM188" s="10"/>
      <c r="LN188" s="10"/>
      <c r="LO188" s="10"/>
      <c r="LP188" s="10"/>
      <c r="LQ188" s="10"/>
      <c r="LR188" s="10"/>
      <c r="LS188" s="10"/>
      <c r="LT188" s="10"/>
      <c r="LU188" s="10"/>
      <c r="LV188" s="10"/>
      <c r="LW188" s="10"/>
      <c r="LX188" s="10"/>
      <c r="LY188" s="11"/>
    </row>
    <row r="189" spans="1:337" ht="61.5" hidden="1" customHeight="1" x14ac:dyDescent="0.25">
      <c r="A189" s="175" t="s">
        <v>95</v>
      </c>
      <c r="B189" s="176"/>
      <c r="C189" s="176"/>
      <c r="D189" s="177"/>
      <c r="E189" s="125">
        <v>50000</v>
      </c>
      <c r="F189" s="143">
        <v>0</v>
      </c>
      <c r="G189" s="125">
        <f t="shared" si="70"/>
        <v>50000</v>
      </c>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c r="FZ189" s="3"/>
      <c r="GA189" s="3"/>
      <c r="GB189" s="3"/>
      <c r="GC189" s="3"/>
      <c r="GD189" s="3"/>
      <c r="GE189" s="3"/>
      <c r="GF189" s="3"/>
      <c r="GG189" s="3"/>
      <c r="GH189" s="3"/>
      <c r="GI189" s="3"/>
      <c r="GJ189" s="3"/>
      <c r="GK189" s="3"/>
      <c r="GL189" s="3"/>
      <c r="GM189" s="3"/>
      <c r="GN189" s="3"/>
      <c r="GO189" s="3"/>
      <c r="GP189" s="3"/>
      <c r="GQ189" s="3"/>
      <c r="GR189" s="3"/>
      <c r="GS189" s="3"/>
      <c r="GT189" s="3"/>
      <c r="GU189" s="3"/>
      <c r="GV189" s="3"/>
      <c r="GW189" s="3"/>
      <c r="GX189" s="3"/>
      <c r="GY189" s="3"/>
      <c r="GZ189" s="3"/>
      <c r="HA189" s="3"/>
      <c r="HB189" s="3"/>
      <c r="HC189" s="3"/>
      <c r="HD189" s="3"/>
      <c r="HE189" s="3"/>
      <c r="HF189" s="3"/>
      <c r="HG189" s="3"/>
      <c r="HH189" s="3"/>
      <c r="HI189" s="3"/>
      <c r="HJ189" s="3"/>
      <c r="HK189" s="3"/>
      <c r="HL189" s="3"/>
      <c r="HM189" s="3"/>
      <c r="HN189" s="3"/>
      <c r="HO189" s="3"/>
      <c r="HP189" s="3"/>
      <c r="HQ189" s="10"/>
      <c r="HR189" s="10"/>
      <c r="HS189" s="10"/>
      <c r="HT189" s="10"/>
      <c r="HU189" s="10"/>
      <c r="HV189" s="10"/>
      <c r="HW189" s="10"/>
      <c r="HX189" s="10"/>
      <c r="HY189" s="10"/>
      <c r="HZ189" s="10"/>
      <c r="IA189" s="10"/>
      <c r="IB189" s="10"/>
      <c r="IC189" s="10"/>
      <c r="ID189" s="10"/>
      <c r="IE189" s="10"/>
      <c r="IF189" s="10"/>
      <c r="IG189" s="10"/>
      <c r="IH189" s="10"/>
      <c r="II189" s="10"/>
      <c r="IJ189" s="10"/>
      <c r="IK189" s="10"/>
      <c r="IL189" s="10"/>
      <c r="IM189" s="10"/>
      <c r="IN189" s="10"/>
      <c r="IO189" s="10"/>
      <c r="IP189" s="10"/>
      <c r="IQ189" s="10"/>
      <c r="IR189" s="10"/>
      <c r="IS189" s="10"/>
      <c r="IT189" s="10"/>
      <c r="IU189" s="10"/>
      <c r="IV189" s="10"/>
      <c r="IW189" s="10"/>
      <c r="IX189" s="10"/>
      <c r="IY189" s="10"/>
      <c r="IZ189" s="10"/>
      <c r="JA189" s="10"/>
      <c r="JB189" s="10"/>
      <c r="JC189" s="10"/>
      <c r="JD189" s="10"/>
      <c r="JE189" s="10"/>
      <c r="JF189" s="10"/>
      <c r="JG189" s="10"/>
      <c r="JH189" s="10"/>
      <c r="JI189" s="10"/>
      <c r="JJ189" s="10"/>
      <c r="JK189" s="10"/>
      <c r="JL189" s="10"/>
      <c r="JM189" s="10"/>
      <c r="JN189" s="10"/>
      <c r="JO189" s="10"/>
      <c r="JP189" s="10"/>
      <c r="JQ189" s="10"/>
      <c r="JR189" s="10"/>
      <c r="JS189" s="10"/>
      <c r="JT189" s="10"/>
      <c r="JU189" s="10"/>
      <c r="JV189" s="10"/>
      <c r="JW189" s="10"/>
      <c r="JX189" s="10"/>
      <c r="JY189" s="10"/>
      <c r="JZ189" s="10"/>
      <c r="KA189" s="10"/>
      <c r="KB189" s="10"/>
      <c r="KC189" s="10"/>
      <c r="KD189" s="10"/>
      <c r="KE189" s="10"/>
      <c r="KF189" s="10"/>
      <c r="KG189" s="10"/>
      <c r="KH189" s="10"/>
      <c r="KI189" s="10"/>
      <c r="KJ189" s="10"/>
      <c r="KK189" s="10"/>
      <c r="KL189" s="10"/>
      <c r="KM189" s="10"/>
      <c r="KN189" s="10"/>
      <c r="KO189" s="10"/>
      <c r="KP189" s="10"/>
      <c r="KQ189" s="10"/>
      <c r="KR189" s="10"/>
      <c r="KS189" s="10"/>
      <c r="KT189" s="10"/>
      <c r="KU189" s="10"/>
      <c r="KV189" s="10"/>
      <c r="KW189" s="10"/>
      <c r="KX189" s="10"/>
      <c r="KY189" s="10"/>
      <c r="KZ189" s="10"/>
      <c r="LA189" s="10"/>
      <c r="LB189" s="10"/>
      <c r="LC189" s="10"/>
      <c r="LD189" s="10"/>
      <c r="LE189" s="10"/>
      <c r="LF189" s="10"/>
      <c r="LG189" s="10"/>
      <c r="LH189" s="10"/>
      <c r="LI189" s="10"/>
      <c r="LJ189" s="10"/>
      <c r="LK189" s="10"/>
      <c r="LL189" s="10"/>
      <c r="LM189" s="10"/>
      <c r="LN189" s="10"/>
      <c r="LO189" s="10"/>
      <c r="LP189" s="10"/>
      <c r="LQ189" s="10"/>
      <c r="LR189" s="10"/>
      <c r="LS189" s="10"/>
      <c r="LT189" s="10"/>
      <c r="LU189" s="10"/>
      <c r="LV189" s="10"/>
      <c r="LW189" s="10"/>
      <c r="LX189" s="10"/>
      <c r="LY189" s="11"/>
    </row>
    <row r="190" spans="1:337" ht="27" customHeight="1" x14ac:dyDescent="0.25">
      <c r="A190" s="48" t="s">
        <v>12</v>
      </c>
      <c r="B190" s="48" t="s">
        <v>12</v>
      </c>
      <c r="C190" s="213" t="s">
        <v>13</v>
      </c>
      <c r="D190" s="214"/>
      <c r="E190" s="82">
        <f>E191+E192</f>
        <v>10572569</v>
      </c>
      <c r="F190" s="147">
        <f t="shared" ref="F190:G190" si="73">F191+F192</f>
        <v>100000</v>
      </c>
      <c r="G190" s="82">
        <f t="shared" si="73"/>
        <v>10672569</v>
      </c>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c r="DC190" s="3"/>
      <c r="DD190" s="3"/>
      <c r="DE190" s="3"/>
      <c r="DF190" s="3"/>
      <c r="DG190" s="3"/>
      <c r="DH190" s="3"/>
      <c r="DI190" s="3"/>
      <c r="DJ190" s="3"/>
      <c r="DK190" s="3"/>
      <c r="DL190" s="3"/>
      <c r="DM190" s="3"/>
      <c r="DN190" s="3"/>
      <c r="DO190" s="3"/>
      <c r="DP190" s="3"/>
      <c r="DQ190" s="3"/>
      <c r="DR190" s="3"/>
      <c r="DS190" s="3"/>
      <c r="DT190" s="3"/>
      <c r="DU190" s="3"/>
      <c r="DV190" s="3"/>
      <c r="DW190" s="3"/>
      <c r="DX190" s="3"/>
      <c r="DY190" s="3"/>
      <c r="DZ190" s="3"/>
      <c r="EA190" s="3"/>
      <c r="EB190" s="3"/>
      <c r="EC190" s="3"/>
      <c r="ED190" s="3"/>
      <c r="EE190" s="3"/>
      <c r="EF190" s="3"/>
      <c r="EG190" s="3"/>
      <c r="EH190" s="3"/>
      <c r="EI190" s="3"/>
      <c r="EJ190" s="3"/>
      <c r="EK190" s="3"/>
      <c r="EL190" s="3"/>
      <c r="EM190" s="3"/>
      <c r="EN190" s="3"/>
      <c r="EO190" s="3"/>
      <c r="EP190" s="3"/>
      <c r="EQ190" s="3"/>
      <c r="ER190" s="3"/>
      <c r="ES190" s="3"/>
      <c r="ET190" s="3"/>
      <c r="EU190" s="3"/>
      <c r="EV190" s="3"/>
      <c r="EW190" s="3"/>
      <c r="EX190" s="3"/>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c r="FZ190" s="3"/>
      <c r="GA190" s="3"/>
      <c r="GB190" s="3"/>
      <c r="GC190" s="3"/>
      <c r="GD190" s="3"/>
      <c r="GE190" s="3"/>
      <c r="GF190" s="3"/>
      <c r="GG190" s="3"/>
      <c r="GH190" s="3"/>
      <c r="GI190" s="3"/>
      <c r="GJ190" s="3"/>
      <c r="GK190" s="3"/>
      <c r="GL190" s="3"/>
      <c r="GM190" s="3"/>
      <c r="GN190" s="3"/>
      <c r="GO190" s="3"/>
      <c r="GP190" s="3"/>
      <c r="GQ190" s="3"/>
      <c r="GR190" s="3"/>
      <c r="GS190" s="3"/>
      <c r="GT190" s="3"/>
      <c r="GU190" s="3"/>
      <c r="GV190" s="3"/>
      <c r="GW190" s="3"/>
      <c r="GX190" s="3"/>
      <c r="GY190" s="3"/>
      <c r="GZ190" s="3"/>
      <c r="HA190" s="3"/>
      <c r="HB190" s="3"/>
      <c r="HC190" s="3"/>
      <c r="HD190" s="3"/>
      <c r="HE190" s="3"/>
      <c r="HF190" s="3"/>
      <c r="HG190" s="3"/>
      <c r="HH190" s="3"/>
      <c r="HI190" s="3"/>
      <c r="HJ190" s="3"/>
      <c r="HK190" s="3"/>
      <c r="HL190" s="3"/>
      <c r="HM190" s="3"/>
      <c r="HN190" s="3"/>
      <c r="HO190" s="3"/>
      <c r="HP190" s="3"/>
      <c r="HQ190" s="10"/>
      <c r="HR190" s="10"/>
      <c r="HS190" s="10"/>
      <c r="HT190" s="10"/>
      <c r="HU190" s="10"/>
      <c r="HV190" s="10"/>
      <c r="HW190" s="10"/>
      <c r="HX190" s="10"/>
      <c r="HY190" s="10"/>
      <c r="HZ190" s="10"/>
      <c r="IA190" s="10"/>
      <c r="IB190" s="10"/>
      <c r="IC190" s="10"/>
      <c r="ID190" s="10"/>
      <c r="IE190" s="10"/>
      <c r="IF190" s="10"/>
      <c r="IG190" s="10"/>
      <c r="IH190" s="10"/>
      <c r="II190" s="10"/>
      <c r="IJ190" s="10"/>
      <c r="IK190" s="10"/>
      <c r="IL190" s="10"/>
      <c r="IM190" s="10"/>
      <c r="IN190" s="10"/>
      <c r="IO190" s="10"/>
      <c r="IP190" s="10"/>
      <c r="IQ190" s="10"/>
      <c r="IR190" s="10"/>
      <c r="IS190" s="10"/>
      <c r="IT190" s="10"/>
      <c r="IU190" s="10"/>
      <c r="IV190" s="10"/>
      <c r="IW190" s="10"/>
      <c r="IX190" s="10"/>
      <c r="IY190" s="10"/>
      <c r="IZ190" s="10"/>
      <c r="JA190" s="10"/>
      <c r="JB190" s="10"/>
      <c r="JC190" s="10"/>
      <c r="JD190" s="10"/>
      <c r="JE190" s="10"/>
      <c r="JF190" s="10"/>
      <c r="JG190" s="10"/>
      <c r="JH190" s="10"/>
      <c r="JI190" s="10"/>
      <c r="JJ190" s="10"/>
      <c r="JK190" s="10"/>
      <c r="JL190" s="10"/>
      <c r="JM190" s="10"/>
      <c r="JN190" s="10"/>
      <c r="JO190" s="10"/>
      <c r="JP190" s="10"/>
      <c r="JQ190" s="10"/>
      <c r="JR190" s="10"/>
      <c r="JS190" s="10"/>
      <c r="JT190" s="10"/>
      <c r="JU190" s="10"/>
      <c r="JV190" s="10"/>
      <c r="JW190" s="10"/>
      <c r="JX190" s="10"/>
      <c r="JY190" s="10"/>
      <c r="JZ190" s="10"/>
      <c r="KA190" s="10"/>
      <c r="KB190" s="10"/>
      <c r="KC190" s="10"/>
      <c r="KD190" s="10"/>
      <c r="KE190" s="10"/>
      <c r="KF190" s="10"/>
      <c r="KG190" s="10"/>
      <c r="KH190" s="10"/>
      <c r="KI190" s="10"/>
      <c r="KJ190" s="10"/>
      <c r="KK190" s="10"/>
      <c r="KL190" s="10"/>
      <c r="KM190" s="10"/>
      <c r="KN190" s="10"/>
      <c r="KO190" s="10"/>
      <c r="KP190" s="10"/>
      <c r="KQ190" s="10"/>
      <c r="KR190" s="10"/>
      <c r="KS190" s="10"/>
      <c r="KT190" s="10"/>
      <c r="KU190" s="10"/>
      <c r="KV190" s="10"/>
      <c r="KW190" s="10"/>
      <c r="KX190" s="10"/>
      <c r="KY190" s="10"/>
      <c r="KZ190" s="10"/>
      <c r="LA190" s="10"/>
      <c r="LB190" s="10"/>
      <c r="LC190" s="10"/>
      <c r="LD190" s="10"/>
      <c r="LE190" s="10"/>
      <c r="LF190" s="10"/>
      <c r="LG190" s="10"/>
      <c r="LH190" s="10"/>
      <c r="LI190" s="10"/>
      <c r="LJ190" s="10"/>
      <c r="LK190" s="10"/>
      <c r="LL190" s="10"/>
      <c r="LM190" s="10"/>
      <c r="LN190" s="10"/>
      <c r="LO190" s="10"/>
      <c r="LP190" s="10"/>
      <c r="LQ190" s="10"/>
      <c r="LR190" s="10"/>
      <c r="LS190" s="10"/>
      <c r="LT190" s="10"/>
      <c r="LU190" s="10"/>
      <c r="LV190" s="10"/>
      <c r="LW190" s="10"/>
      <c r="LX190" s="10"/>
      <c r="LY190" s="11"/>
    </row>
    <row r="191" spans="1:337" ht="18.75" customHeight="1" x14ac:dyDescent="0.25">
      <c r="A191" s="48" t="s">
        <v>12</v>
      </c>
      <c r="B191" s="48" t="s">
        <v>12</v>
      </c>
      <c r="C191" s="211" t="s">
        <v>14</v>
      </c>
      <c r="D191" s="212"/>
      <c r="E191" s="82">
        <f>E104+E109+E127+E160+E100</f>
        <v>6349369</v>
      </c>
      <c r="F191" s="82">
        <f>F104+F109+F127+F160+F100</f>
        <v>0</v>
      </c>
      <c r="G191" s="82">
        <f>G104+G109+G127+G160+G100</f>
        <v>6349369</v>
      </c>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c r="DC191" s="3"/>
      <c r="DD191" s="3"/>
      <c r="DE191" s="3"/>
      <c r="DF191" s="3"/>
      <c r="DG191" s="3"/>
      <c r="DH191" s="3"/>
      <c r="DI191" s="3"/>
      <c r="DJ191" s="3"/>
      <c r="DK191" s="3"/>
      <c r="DL191" s="3"/>
      <c r="DM191" s="3"/>
      <c r="DN191" s="3"/>
      <c r="DO191" s="3"/>
      <c r="DP191" s="3"/>
      <c r="DQ191" s="3"/>
      <c r="DR191" s="3"/>
      <c r="DS191" s="3"/>
      <c r="DT191" s="3"/>
      <c r="DU191" s="3"/>
      <c r="DV191" s="3"/>
      <c r="DW191" s="3"/>
      <c r="DX191" s="3"/>
      <c r="DY191" s="3"/>
      <c r="DZ191" s="3"/>
      <c r="EA191" s="3"/>
      <c r="EB191" s="3"/>
      <c r="EC191" s="3"/>
      <c r="ED191" s="3"/>
      <c r="EE191" s="3"/>
      <c r="EF191" s="3"/>
      <c r="EG191" s="3"/>
      <c r="EH191" s="3"/>
      <c r="EI191" s="3"/>
      <c r="EJ191" s="3"/>
      <c r="EK191" s="3"/>
      <c r="EL191" s="3"/>
      <c r="EM191" s="3"/>
      <c r="EN191" s="3"/>
      <c r="EO191" s="3"/>
      <c r="EP191" s="3"/>
      <c r="EQ191" s="3"/>
      <c r="ER191" s="3"/>
      <c r="ES191" s="3"/>
      <c r="ET191" s="3"/>
      <c r="EU191" s="3"/>
      <c r="EV191" s="3"/>
      <c r="EW191" s="3"/>
      <c r="EX191" s="3"/>
      <c r="EY191" s="3"/>
      <c r="EZ191" s="3"/>
      <c r="FA191" s="3"/>
      <c r="FB191" s="3"/>
      <c r="FC191" s="3"/>
      <c r="FD191" s="3"/>
      <c r="FE191" s="3"/>
      <c r="FF191" s="3"/>
      <c r="FG191" s="3"/>
      <c r="FH191" s="3"/>
      <c r="FI191" s="3"/>
      <c r="FJ191" s="3"/>
      <c r="FK191" s="3"/>
      <c r="FL191" s="3"/>
      <c r="FM191" s="3"/>
      <c r="FN191" s="3"/>
      <c r="FO191" s="3"/>
      <c r="FP191" s="3"/>
      <c r="FQ191" s="3"/>
      <c r="FR191" s="3"/>
      <c r="FS191" s="3"/>
      <c r="FT191" s="3"/>
      <c r="FU191" s="3"/>
      <c r="FV191" s="3"/>
      <c r="FW191" s="3"/>
      <c r="FX191" s="3"/>
      <c r="FY191" s="3"/>
      <c r="FZ191" s="3"/>
      <c r="GA191" s="3"/>
      <c r="GB191" s="3"/>
      <c r="GC191" s="3"/>
      <c r="GD191" s="3"/>
      <c r="GE191" s="3"/>
      <c r="GF191" s="3"/>
      <c r="GG191" s="3"/>
      <c r="GH191" s="3"/>
      <c r="GI191" s="3"/>
      <c r="GJ191" s="3"/>
      <c r="GK191" s="3"/>
      <c r="GL191" s="3"/>
      <c r="GM191" s="3"/>
      <c r="GN191" s="3"/>
      <c r="GO191" s="3"/>
      <c r="GP191" s="3"/>
      <c r="GQ191" s="3"/>
      <c r="GR191" s="3"/>
      <c r="GS191" s="3"/>
      <c r="GT191" s="3"/>
      <c r="GU191" s="3"/>
      <c r="GV191" s="3"/>
      <c r="GW191" s="3"/>
      <c r="GX191" s="3"/>
      <c r="GY191" s="3"/>
      <c r="GZ191" s="3"/>
      <c r="HA191" s="3"/>
      <c r="HB191" s="3"/>
      <c r="HC191" s="3"/>
      <c r="HD191" s="3"/>
      <c r="HE191" s="3"/>
      <c r="HF191" s="3"/>
      <c r="HG191" s="3"/>
      <c r="HH191" s="3"/>
      <c r="HI191" s="3"/>
      <c r="HJ191" s="3"/>
      <c r="HK191" s="3"/>
      <c r="HL191" s="3"/>
      <c r="HM191" s="3"/>
      <c r="HN191" s="3"/>
      <c r="HO191" s="3"/>
      <c r="HP191" s="3"/>
      <c r="HQ191" s="10"/>
      <c r="HR191" s="10"/>
      <c r="HS191" s="10"/>
      <c r="HT191" s="10"/>
      <c r="HU191" s="10"/>
      <c r="HV191" s="10"/>
      <c r="HW191" s="10"/>
      <c r="HX191" s="10"/>
      <c r="HY191" s="10"/>
      <c r="HZ191" s="10"/>
      <c r="IA191" s="10"/>
      <c r="IB191" s="10"/>
      <c r="IC191" s="10"/>
      <c r="ID191" s="10"/>
      <c r="IE191" s="10"/>
      <c r="IF191" s="10"/>
      <c r="IG191" s="10"/>
      <c r="IH191" s="10"/>
      <c r="II191" s="10"/>
      <c r="IJ191" s="10"/>
      <c r="IK191" s="10"/>
      <c r="IL191" s="10"/>
      <c r="IM191" s="10"/>
      <c r="IN191" s="10"/>
      <c r="IO191" s="10"/>
      <c r="IP191" s="10"/>
      <c r="IQ191" s="10"/>
      <c r="IR191" s="10"/>
      <c r="IS191" s="10"/>
      <c r="IT191" s="10"/>
      <c r="IU191" s="10"/>
      <c r="IV191" s="10"/>
      <c r="IW191" s="10"/>
      <c r="IX191" s="10"/>
      <c r="IY191" s="10"/>
      <c r="IZ191" s="10"/>
      <c r="JA191" s="10"/>
      <c r="JB191" s="10"/>
      <c r="JC191" s="10"/>
      <c r="JD191" s="10"/>
      <c r="JE191" s="10"/>
      <c r="JF191" s="10"/>
      <c r="JG191" s="10"/>
      <c r="JH191" s="10"/>
      <c r="JI191" s="10"/>
      <c r="JJ191" s="10"/>
      <c r="JK191" s="10"/>
      <c r="JL191" s="10"/>
      <c r="JM191" s="10"/>
      <c r="JN191" s="10"/>
      <c r="JO191" s="10"/>
      <c r="JP191" s="10"/>
      <c r="JQ191" s="10"/>
      <c r="JR191" s="10"/>
      <c r="JS191" s="10"/>
      <c r="JT191" s="10"/>
      <c r="JU191" s="10"/>
      <c r="JV191" s="10"/>
      <c r="JW191" s="10"/>
      <c r="JX191" s="10"/>
      <c r="JY191" s="10"/>
      <c r="JZ191" s="10"/>
      <c r="KA191" s="10"/>
      <c r="KB191" s="10"/>
      <c r="KC191" s="10"/>
      <c r="KD191" s="10"/>
      <c r="KE191" s="10"/>
      <c r="KF191" s="10"/>
      <c r="KG191" s="10"/>
      <c r="KH191" s="10"/>
      <c r="KI191" s="10"/>
      <c r="KJ191" s="10"/>
      <c r="KK191" s="10"/>
      <c r="KL191" s="10"/>
      <c r="KM191" s="10"/>
      <c r="KN191" s="10"/>
      <c r="KO191" s="10"/>
      <c r="KP191" s="10"/>
      <c r="KQ191" s="10"/>
      <c r="KR191" s="10"/>
      <c r="KS191" s="10"/>
      <c r="KT191" s="10"/>
      <c r="KU191" s="10"/>
      <c r="KV191" s="10"/>
      <c r="KW191" s="10"/>
      <c r="KX191" s="10"/>
      <c r="KY191" s="10"/>
      <c r="KZ191" s="10"/>
      <c r="LA191" s="10"/>
      <c r="LB191" s="10"/>
      <c r="LC191" s="10"/>
      <c r="LD191" s="10"/>
      <c r="LE191" s="10"/>
      <c r="LF191" s="10"/>
      <c r="LG191" s="10"/>
      <c r="LH191" s="10"/>
      <c r="LI191" s="10"/>
      <c r="LJ191" s="10"/>
      <c r="LK191" s="10"/>
      <c r="LL191" s="10"/>
      <c r="LM191" s="10"/>
      <c r="LN191" s="10"/>
      <c r="LO191" s="10"/>
      <c r="LP191" s="10"/>
      <c r="LQ191" s="10"/>
      <c r="LR191" s="10"/>
      <c r="LS191" s="10"/>
      <c r="LT191" s="10"/>
      <c r="LU191" s="10"/>
      <c r="LV191" s="10"/>
      <c r="LW191" s="10"/>
      <c r="LX191" s="10"/>
      <c r="LY191" s="11"/>
    </row>
    <row r="192" spans="1:337" ht="15.75" customHeight="1" x14ac:dyDescent="0.25">
      <c r="A192" s="48" t="s">
        <v>12</v>
      </c>
      <c r="B192" s="48" t="s">
        <v>12</v>
      </c>
      <c r="C192" s="211" t="s">
        <v>15</v>
      </c>
      <c r="D192" s="212"/>
      <c r="E192" s="82">
        <f>E166+E173</f>
        <v>4223200</v>
      </c>
      <c r="F192" s="82">
        <f>F166+F173</f>
        <v>100000</v>
      </c>
      <c r="G192" s="82">
        <f>G166+G173</f>
        <v>4323200</v>
      </c>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c r="DC192" s="3"/>
      <c r="DD192" s="3"/>
      <c r="DE192" s="3"/>
      <c r="DF192" s="3"/>
      <c r="DG192" s="3"/>
      <c r="DH192" s="3"/>
      <c r="DI192" s="3"/>
      <c r="DJ192" s="3"/>
      <c r="DK192" s="3"/>
      <c r="DL192" s="3"/>
      <c r="DM192" s="3"/>
      <c r="DN192" s="3"/>
      <c r="DO192" s="3"/>
      <c r="DP192" s="3"/>
      <c r="DQ192" s="3"/>
      <c r="DR192" s="3"/>
      <c r="DS192" s="3"/>
      <c r="DT192" s="3"/>
      <c r="DU192" s="3"/>
      <c r="DV192" s="3"/>
      <c r="DW192" s="3"/>
      <c r="DX192" s="3"/>
      <c r="DY192" s="3"/>
      <c r="DZ192" s="3"/>
      <c r="EA192" s="3"/>
      <c r="EB192" s="3"/>
      <c r="EC192" s="3"/>
      <c r="ED192" s="3"/>
      <c r="EE192" s="3"/>
      <c r="EF192" s="3"/>
      <c r="EG192" s="3"/>
      <c r="EH192" s="3"/>
      <c r="EI192" s="3"/>
      <c r="EJ192" s="3"/>
      <c r="EK192" s="3"/>
      <c r="EL192" s="3"/>
      <c r="EM192" s="3"/>
      <c r="EN192" s="3"/>
      <c r="EO192" s="3"/>
      <c r="EP192" s="3"/>
      <c r="EQ192" s="3"/>
      <c r="ER192" s="3"/>
      <c r="ES192" s="3"/>
      <c r="ET192" s="3"/>
      <c r="EU192" s="3"/>
      <c r="EV192" s="3"/>
      <c r="EW192" s="3"/>
      <c r="EX192" s="3"/>
      <c r="EY192" s="3"/>
      <c r="EZ192" s="3"/>
      <c r="FA192" s="3"/>
      <c r="FB192" s="3"/>
      <c r="FC192" s="3"/>
      <c r="FD192" s="3"/>
      <c r="FE192" s="3"/>
      <c r="FF192" s="3"/>
      <c r="FG192" s="3"/>
      <c r="FH192" s="3"/>
      <c r="FI192" s="3"/>
      <c r="FJ192" s="3"/>
      <c r="FK192" s="3"/>
      <c r="FL192" s="3"/>
      <c r="FM192" s="3"/>
      <c r="FN192" s="3"/>
      <c r="FO192" s="3"/>
      <c r="FP192" s="3"/>
      <c r="FQ192" s="3"/>
      <c r="FR192" s="3"/>
      <c r="FS192" s="3"/>
      <c r="FT192" s="3"/>
      <c r="FU192" s="3"/>
      <c r="FV192" s="3"/>
      <c r="FW192" s="3"/>
      <c r="FX192" s="3"/>
      <c r="FY192" s="3"/>
      <c r="FZ192" s="3"/>
      <c r="GA192" s="3"/>
      <c r="GB192" s="3"/>
      <c r="GC192" s="3"/>
      <c r="GD192" s="3"/>
      <c r="GE192" s="3"/>
      <c r="GF192" s="3"/>
      <c r="GG192" s="3"/>
      <c r="GH192" s="3"/>
      <c r="GI192" s="3"/>
      <c r="GJ192" s="3"/>
      <c r="GK192" s="3"/>
      <c r="GL192" s="3"/>
      <c r="GM192" s="3"/>
      <c r="GN192" s="3"/>
      <c r="GO192" s="3"/>
      <c r="GP192" s="3"/>
      <c r="GQ192" s="3"/>
      <c r="GR192" s="3"/>
      <c r="GS192" s="3"/>
      <c r="GT192" s="3"/>
      <c r="GU192" s="3"/>
      <c r="GV192" s="3"/>
      <c r="GW192" s="3"/>
      <c r="GX192" s="3"/>
      <c r="GY192" s="3"/>
      <c r="GZ192" s="3"/>
      <c r="HA192" s="3"/>
      <c r="HB192" s="3"/>
      <c r="HC192" s="3"/>
      <c r="HD192" s="3"/>
      <c r="HE192" s="3"/>
      <c r="HF192" s="3"/>
      <c r="HG192" s="3"/>
      <c r="HH192" s="3"/>
      <c r="HI192" s="3"/>
      <c r="HJ192" s="3"/>
      <c r="HK192" s="3"/>
      <c r="HL192" s="3"/>
      <c r="HM192" s="3"/>
      <c r="HN192" s="3"/>
      <c r="HO192" s="3"/>
      <c r="HP192" s="3"/>
      <c r="HQ192" s="10"/>
      <c r="HR192" s="10"/>
      <c r="HS192" s="10"/>
      <c r="HT192" s="10"/>
      <c r="HU192" s="10"/>
      <c r="HV192" s="10"/>
      <c r="HW192" s="10"/>
      <c r="HX192" s="10"/>
      <c r="HY192" s="10"/>
      <c r="HZ192" s="10"/>
      <c r="IA192" s="10"/>
      <c r="IB192" s="10"/>
      <c r="IC192" s="10"/>
      <c r="ID192" s="10"/>
      <c r="IE192" s="10"/>
      <c r="IF192" s="10"/>
      <c r="IG192" s="10"/>
      <c r="IH192" s="10"/>
      <c r="II192" s="10"/>
      <c r="IJ192" s="10"/>
      <c r="IK192" s="10"/>
      <c r="IL192" s="10"/>
      <c r="IM192" s="10"/>
      <c r="IN192" s="10"/>
      <c r="IO192" s="10"/>
      <c r="IP192" s="10"/>
      <c r="IQ192" s="10"/>
      <c r="IR192" s="10"/>
      <c r="IS192" s="10"/>
      <c r="IT192" s="10"/>
      <c r="IU192" s="10"/>
      <c r="IV192" s="10"/>
      <c r="IW192" s="10"/>
      <c r="IX192" s="10"/>
      <c r="IY192" s="10"/>
      <c r="IZ192" s="10"/>
      <c r="JA192" s="10"/>
      <c r="JB192" s="10"/>
      <c r="JC192" s="10"/>
      <c r="JD192" s="10"/>
      <c r="JE192" s="10"/>
      <c r="JF192" s="10"/>
      <c r="JG192" s="10"/>
      <c r="JH192" s="10"/>
      <c r="JI192" s="10"/>
      <c r="JJ192" s="10"/>
      <c r="JK192" s="10"/>
      <c r="JL192" s="10"/>
      <c r="JM192" s="10"/>
      <c r="JN192" s="10"/>
      <c r="JO192" s="10"/>
      <c r="JP192" s="10"/>
      <c r="JQ192" s="10"/>
      <c r="JR192" s="10"/>
      <c r="JS192" s="10"/>
      <c r="JT192" s="10"/>
      <c r="JU192" s="10"/>
      <c r="JV192" s="10"/>
      <c r="JW192" s="10"/>
      <c r="JX192" s="10"/>
      <c r="JY192" s="10"/>
      <c r="JZ192" s="10"/>
      <c r="KA192" s="10"/>
      <c r="KB192" s="10"/>
      <c r="KC192" s="10"/>
      <c r="KD192" s="10"/>
      <c r="KE192" s="10"/>
      <c r="KF192" s="10"/>
      <c r="KG192" s="10"/>
      <c r="KH192" s="10"/>
      <c r="KI192" s="10"/>
      <c r="KJ192" s="10"/>
      <c r="KK192" s="10"/>
      <c r="KL192" s="10"/>
      <c r="KM192" s="10"/>
      <c r="KN192" s="10"/>
      <c r="KO192" s="10"/>
      <c r="KP192" s="10"/>
      <c r="KQ192" s="10"/>
      <c r="KR192" s="10"/>
      <c r="KS192" s="10"/>
      <c r="KT192" s="10"/>
      <c r="KU192" s="10"/>
      <c r="KV192" s="10"/>
      <c r="KW192" s="10"/>
      <c r="KX192" s="10"/>
      <c r="KY192" s="10"/>
      <c r="KZ192" s="10"/>
      <c r="LA192" s="10"/>
      <c r="LB192" s="10"/>
      <c r="LC192" s="10"/>
      <c r="LD192" s="10"/>
      <c r="LE192" s="10"/>
      <c r="LF192" s="10"/>
      <c r="LG192" s="10"/>
      <c r="LH192" s="10"/>
      <c r="LI192" s="10"/>
      <c r="LJ192" s="10"/>
      <c r="LK192" s="10"/>
      <c r="LL192" s="10"/>
      <c r="LM192" s="10"/>
      <c r="LN192" s="10"/>
      <c r="LO192" s="10"/>
      <c r="LP192" s="10"/>
      <c r="LQ192" s="10"/>
      <c r="LR192" s="10"/>
      <c r="LS192" s="10"/>
      <c r="LT192" s="10"/>
      <c r="LU192" s="10"/>
      <c r="LV192" s="10"/>
      <c r="LW192" s="10"/>
      <c r="LX192" s="10"/>
      <c r="LY192" s="11"/>
    </row>
    <row r="193" spans="1:337" ht="11.25" customHeight="1" x14ac:dyDescent="0.25">
      <c r="A193" s="36"/>
      <c r="B193" s="37"/>
      <c r="C193" s="37"/>
      <c r="D193" s="37"/>
      <c r="E193" s="148"/>
      <c r="F193" s="149"/>
      <c r="G193" s="149"/>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c r="BE193" s="12"/>
      <c r="BF193" s="12"/>
      <c r="BG193" s="12"/>
      <c r="BH193" s="12"/>
      <c r="BI193" s="12"/>
      <c r="BJ193" s="12"/>
      <c r="BK193" s="12"/>
      <c r="BL193" s="12"/>
      <c r="BM193" s="12"/>
      <c r="BN193" s="12"/>
      <c r="BO193" s="12"/>
      <c r="BP193" s="12"/>
      <c r="BQ193" s="12"/>
      <c r="BR193" s="12"/>
      <c r="BS193" s="12"/>
      <c r="BT193" s="12"/>
      <c r="BU193" s="12"/>
      <c r="BV193" s="12"/>
      <c r="BW193" s="12"/>
      <c r="BX193" s="12"/>
      <c r="BY193" s="12"/>
      <c r="BZ193" s="12"/>
      <c r="CA193" s="12"/>
      <c r="CB193" s="12"/>
      <c r="CC193" s="12"/>
      <c r="CD193" s="12"/>
      <c r="CE193" s="12"/>
      <c r="CF193" s="12"/>
      <c r="CG193" s="12"/>
      <c r="CH193" s="12"/>
      <c r="CI193" s="12"/>
      <c r="CJ193" s="12"/>
      <c r="CK193" s="12"/>
      <c r="CL193" s="12"/>
      <c r="CM193" s="12"/>
      <c r="CN193" s="12"/>
      <c r="CO193" s="12"/>
      <c r="CP193" s="12"/>
      <c r="CQ193" s="12"/>
      <c r="CR193" s="12"/>
      <c r="CS193" s="12"/>
      <c r="CT193" s="12"/>
      <c r="CU193" s="12"/>
      <c r="CV193" s="12"/>
      <c r="CW193" s="12"/>
      <c r="CX193" s="12"/>
      <c r="CY193" s="12"/>
      <c r="CZ193" s="12"/>
      <c r="DA193" s="12"/>
      <c r="DB193" s="12"/>
      <c r="DC193" s="12"/>
      <c r="DD193" s="12"/>
      <c r="DE193" s="12"/>
      <c r="DF193" s="12"/>
      <c r="DG193" s="12"/>
      <c r="DH193" s="12"/>
      <c r="DI193" s="12"/>
      <c r="DJ193" s="12"/>
      <c r="DK193" s="12"/>
      <c r="DL193" s="12"/>
      <c r="DM193" s="12"/>
      <c r="DN193" s="12"/>
      <c r="DO193" s="12"/>
      <c r="DP193" s="12"/>
      <c r="DQ193" s="12"/>
      <c r="DR193" s="12"/>
      <c r="DS193" s="12"/>
      <c r="DT193" s="12"/>
      <c r="DU193" s="12"/>
      <c r="DV193" s="12"/>
      <c r="DW193" s="12"/>
      <c r="DX193" s="12"/>
      <c r="DY193" s="12"/>
      <c r="DZ193" s="12"/>
      <c r="EA193" s="12"/>
      <c r="EB193" s="12"/>
      <c r="EC193" s="12"/>
      <c r="ED193" s="12"/>
      <c r="EE193" s="12"/>
      <c r="EF193" s="12"/>
      <c r="EG193" s="12"/>
      <c r="EH193" s="12"/>
      <c r="EI193" s="12"/>
      <c r="EJ193" s="12"/>
      <c r="EK193" s="12"/>
      <c r="EL193" s="12"/>
      <c r="EM193" s="12"/>
      <c r="EN193" s="12"/>
      <c r="EO193" s="12"/>
      <c r="EP193" s="12"/>
      <c r="EQ193" s="12"/>
      <c r="ER193" s="12"/>
      <c r="ES193" s="12"/>
      <c r="ET193" s="12"/>
      <c r="EU193" s="12"/>
      <c r="EV193" s="12"/>
      <c r="EW193" s="12"/>
      <c r="EX193" s="12"/>
      <c r="EY193" s="12"/>
      <c r="EZ193" s="12"/>
      <c r="FA193" s="12"/>
      <c r="FB193" s="12"/>
      <c r="FC193" s="12"/>
      <c r="FD193" s="12"/>
      <c r="FE193" s="12"/>
      <c r="FF193" s="12"/>
      <c r="FG193" s="12"/>
      <c r="FH193" s="12"/>
      <c r="FI193" s="12"/>
      <c r="FJ193" s="12"/>
      <c r="FK193" s="12"/>
      <c r="FL193" s="12"/>
      <c r="FM193" s="12"/>
      <c r="FN193" s="12"/>
      <c r="FO193" s="12"/>
      <c r="FP193" s="12"/>
      <c r="FQ193" s="12"/>
      <c r="FR193" s="12"/>
      <c r="FS193" s="12"/>
      <c r="FT193" s="12"/>
      <c r="FU193" s="12"/>
      <c r="FV193" s="12"/>
      <c r="FW193" s="12"/>
      <c r="FX193" s="12"/>
      <c r="FY193" s="12"/>
      <c r="FZ193" s="12"/>
      <c r="GA193" s="12"/>
      <c r="GB193" s="12"/>
      <c r="GC193" s="12"/>
      <c r="GD193" s="12"/>
      <c r="GE193" s="12"/>
      <c r="GF193" s="12"/>
      <c r="GG193" s="12"/>
      <c r="GH193" s="12"/>
      <c r="GI193" s="12"/>
      <c r="GJ193" s="12"/>
      <c r="GK193" s="12"/>
      <c r="GL193" s="12"/>
      <c r="GM193" s="12"/>
      <c r="GN193" s="12"/>
      <c r="GO193" s="12"/>
      <c r="GP193" s="12"/>
      <c r="GQ193" s="12"/>
      <c r="GR193" s="12"/>
      <c r="GS193" s="12"/>
      <c r="GT193" s="12"/>
      <c r="GU193" s="12"/>
      <c r="GV193" s="12"/>
      <c r="GW193" s="12"/>
      <c r="GX193" s="12"/>
      <c r="GY193" s="12"/>
      <c r="GZ193" s="12"/>
      <c r="HA193" s="12"/>
      <c r="HB193" s="12"/>
      <c r="HC193" s="12"/>
      <c r="HD193" s="12"/>
      <c r="HE193" s="12"/>
      <c r="HF193" s="12"/>
      <c r="HG193" s="12"/>
      <c r="HH193" s="12"/>
      <c r="HI193" s="12"/>
      <c r="HJ193" s="12"/>
      <c r="HK193" s="12"/>
      <c r="HL193" s="12"/>
      <c r="HM193" s="12"/>
      <c r="HN193" s="12"/>
      <c r="HO193" s="12"/>
      <c r="HP193" s="12"/>
      <c r="HQ193" s="12"/>
      <c r="HR193" s="12"/>
      <c r="HS193" s="12"/>
      <c r="HT193" s="12"/>
      <c r="HU193" s="12"/>
      <c r="HV193" s="12"/>
      <c r="HW193" s="12"/>
      <c r="HX193" s="12"/>
      <c r="HY193" s="12"/>
      <c r="HZ193" s="12"/>
      <c r="IA193" s="12"/>
      <c r="IB193" s="12"/>
      <c r="IC193" s="12"/>
      <c r="ID193" s="12"/>
      <c r="IE193" s="12"/>
      <c r="IF193" s="12"/>
      <c r="IG193" s="12"/>
      <c r="IH193" s="12"/>
      <c r="II193" s="12"/>
      <c r="IJ193" s="12"/>
      <c r="IK193" s="12"/>
      <c r="IL193" s="12"/>
      <c r="IM193" s="12"/>
      <c r="IN193" s="12"/>
      <c r="IO193" s="254"/>
      <c r="IP193" s="254"/>
      <c r="IQ193" s="254"/>
      <c r="IR193" s="254"/>
      <c r="IS193" s="254"/>
      <c r="IT193" s="254"/>
      <c r="IU193" s="254"/>
      <c r="IV193" s="12"/>
      <c r="IW193" s="12"/>
      <c r="IX193" s="12"/>
      <c r="IY193" s="12"/>
      <c r="IZ193" s="12"/>
      <c r="JA193" s="12"/>
      <c r="JB193" s="12"/>
      <c r="JC193" s="12"/>
      <c r="JD193" s="12"/>
      <c r="JE193" s="12"/>
      <c r="JF193" s="12"/>
      <c r="JG193" s="12"/>
      <c r="JH193" s="12"/>
      <c r="JI193" s="12"/>
      <c r="JJ193" s="12"/>
      <c r="JK193" s="12"/>
      <c r="JL193" s="12"/>
      <c r="JM193" s="12"/>
      <c r="JN193" s="12"/>
      <c r="JO193" s="12"/>
      <c r="JP193" s="12"/>
      <c r="JQ193" s="12"/>
      <c r="JR193" s="12"/>
      <c r="JS193" s="12"/>
      <c r="JT193" s="12"/>
      <c r="JU193" s="12"/>
      <c r="JV193" s="12"/>
      <c r="JW193" s="12"/>
      <c r="JX193" s="12"/>
      <c r="JY193" s="12"/>
      <c r="JZ193" s="12"/>
      <c r="KA193" s="12"/>
      <c r="KB193" s="12"/>
      <c r="KC193" s="12"/>
      <c r="KD193" s="12"/>
      <c r="KE193" s="12"/>
      <c r="KF193" s="12"/>
      <c r="KG193" s="12"/>
      <c r="KH193" s="12"/>
      <c r="KI193" s="12"/>
      <c r="KJ193" s="12"/>
      <c r="KK193" s="12"/>
      <c r="KL193" s="13"/>
      <c r="KM193" s="13"/>
      <c r="KN193" s="13"/>
      <c r="KO193" s="13"/>
      <c r="KP193" s="13"/>
      <c r="KQ193" s="13"/>
      <c r="KR193" s="13"/>
      <c r="KS193" s="13"/>
      <c r="KT193" s="13"/>
      <c r="KU193" s="247"/>
      <c r="KV193" s="247"/>
      <c r="KW193" s="247"/>
      <c r="KX193" s="247"/>
      <c r="KY193" s="247"/>
      <c r="KZ193" s="247"/>
      <c r="LA193" s="247"/>
      <c r="LB193" s="247"/>
      <c r="LC193" s="247"/>
      <c r="LD193" s="247"/>
      <c r="LE193" s="12"/>
      <c r="LF193" s="12"/>
      <c r="LG193" s="12"/>
      <c r="LH193" s="12"/>
      <c r="LI193" s="12"/>
      <c r="LJ193" s="12"/>
      <c r="LK193" s="12"/>
      <c r="LL193" s="12"/>
      <c r="LM193" s="12"/>
      <c r="LN193" s="12"/>
      <c r="LO193" s="12"/>
      <c r="LP193" s="12"/>
      <c r="LQ193" s="12"/>
      <c r="LR193" s="12"/>
      <c r="LS193" s="12"/>
      <c r="LT193" s="12"/>
      <c r="LU193" s="12"/>
      <c r="LV193" s="12"/>
      <c r="LW193" s="12"/>
      <c r="LX193" s="12"/>
      <c r="LY193" s="13"/>
    </row>
    <row r="194" spans="1:337" ht="18" x14ac:dyDescent="0.25">
      <c r="A194" s="31" t="s">
        <v>49</v>
      </c>
      <c r="B194" s="33"/>
      <c r="C194" s="33"/>
      <c r="D194" s="34"/>
      <c r="E194" s="90" t="s">
        <v>50</v>
      </c>
      <c r="F194" s="151"/>
      <c r="G194" s="150"/>
      <c r="H194"/>
      <c r="I194"/>
      <c r="J194" s="31"/>
      <c r="K194"/>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c r="BE194" s="12"/>
      <c r="BF194" s="12"/>
      <c r="BG194" s="12"/>
      <c r="BH194" s="12"/>
      <c r="BI194" s="12"/>
      <c r="BJ194" s="12"/>
      <c r="BK194" s="12"/>
      <c r="BL194" s="12"/>
      <c r="BM194" s="12"/>
      <c r="BN194" s="12"/>
      <c r="BO194" s="12"/>
      <c r="BP194" s="12"/>
      <c r="BQ194" s="12"/>
      <c r="BR194" s="12"/>
      <c r="BS194" s="12"/>
      <c r="BT194" s="12"/>
      <c r="BU194" s="12"/>
      <c r="BV194" s="12"/>
      <c r="BW194" s="12"/>
      <c r="BX194" s="12"/>
      <c r="BY194" s="12"/>
      <c r="BZ194" s="12"/>
      <c r="CA194" s="12"/>
      <c r="CB194" s="12"/>
      <c r="CC194" s="12"/>
      <c r="CD194" s="12"/>
      <c r="CE194" s="12"/>
      <c r="CF194" s="12"/>
      <c r="CG194" s="12"/>
      <c r="CH194" s="12"/>
      <c r="CI194" s="12"/>
      <c r="CJ194" s="12"/>
      <c r="CK194" s="12"/>
      <c r="CL194" s="12"/>
      <c r="CM194" s="12"/>
      <c r="CN194" s="12"/>
      <c r="CO194" s="12"/>
      <c r="CP194" s="12"/>
      <c r="CQ194" s="12"/>
      <c r="CR194" s="12"/>
      <c r="CS194" s="12"/>
      <c r="CT194" s="12"/>
      <c r="CU194" s="12"/>
      <c r="CV194" s="12"/>
      <c r="CW194" s="12"/>
      <c r="CX194" s="12"/>
      <c r="CY194" s="12"/>
      <c r="CZ194" s="12"/>
      <c r="DA194" s="12"/>
      <c r="DB194" s="12"/>
      <c r="DC194" s="12"/>
      <c r="DD194" s="12"/>
      <c r="DE194" s="12"/>
      <c r="DF194" s="12"/>
      <c r="DG194" s="12"/>
      <c r="DH194" s="12"/>
      <c r="DI194" s="12"/>
      <c r="DJ194" s="12"/>
      <c r="DK194" s="12"/>
      <c r="DL194" s="12"/>
      <c r="DM194" s="12"/>
      <c r="DN194" s="12"/>
      <c r="DO194" s="12"/>
      <c r="DP194" s="12"/>
      <c r="DQ194" s="12"/>
      <c r="DR194" s="12"/>
      <c r="DS194" s="12"/>
      <c r="DT194" s="12"/>
      <c r="DU194" s="12"/>
      <c r="DV194" s="12"/>
      <c r="DW194" s="12"/>
      <c r="DX194" s="12"/>
      <c r="DY194" s="12"/>
      <c r="DZ194" s="12"/>
      <c r="EA194" s="12"/>
      <c r="EB194" s="12"/>
      <c r="EC194" s="12"/>
      <c r="ED194" s="12"/>
      <c r="EH194" s="14"/>
      <c r="EI194" s="14"/>
      <c r="EJ194" s="14"/>
      <c r="EK194" s="14"/>
      <c r="EL194" s="14"/>
      <c r="EM194" s="14"/>
      <c r="EN194" s="14"/>
      <c r="EO194" s="14"/>
      <c r="EP194" s="14"/>
      <c r="EQ194" s="14"/>
      <c r="ER194" s="14"/>
      <c r="ES194" s="14"/>
      <c r="ET194" s="14"/>
      <c r="EU194" s="14"/>
      <c r="EV194" s="14"/>
      <c r="EW194" s="14"/>
      <c r="EX194" s="14"/>
      <c r="EY194" s="14"/>
      <c r="EZ194" s="14"/>
      <c r="FA194" s="14"/>
      <c r="FB194" s="14"/>
      <c r="FC194" s="14"/>
      <c r="FD194" s="14"/>
      <c r="FE194" s="14"/>
      <c r="FF194" s="14"/>
      <c r="FG194" s="14"/>
      <c r="FH194" s="14"/>
      <c r="FI194" s="14"/>
      <c r="FJ194" s="14"/>
      <c r="FK194" s="14"/>
      <c r="FL194" s="14"/>
      <c r="FM194" s="14"/>
      <c r="FN194" s="14"/>
      <c r="FO194" s="14"/>
      <c r="FP194" s="14"/>
      <c r="FQ194" s="14"/>
      <c r="FR194" s="14"/>
      <c r="FS194" s="14"/>
      <c r="FT194" s="14"/>
      <c r="FU194" s="14"/>
      <c r="FV194" s="14"/>
      <c r="FW194" s="14"/>
      <c r="FX194" s="14"/>
      <c r="FY194" s="14"/>
      <c r="FZ194" s="14"/>
      <c r="GA194" s="14"/>
      <c r="GB194" s="14"/>
      <c r="GC194" s="14"/>
      <c r="GD194" s="14"/>
      <c r="GE194" s="14"/>
      <c r="GF194" s="14"/>
      <c r="GG194" s="14"/>
      <c r="GH194" s="14"/>
      <c r="GI194" s="14"/>
      <c r="GJ194" s="14"/>
      <c r="GK194" s="14"/>
      <c r="GL194" s="14"/>
      <c r="GM194" s="14"/>
      <c r="GN194" s="14"/>
      <c r="GO194" s="14"/>
      <c r="GP194" s="14"/>
      <c r="GQ194" s="14"/>
      <c r="GR194" s="14"/>
      <c r="GS194" s="14"/>
      <c r="GT194" s="14"/>
      <c r="GU194" s="14"/>
      <c r="GV194" s="14"/>
      <c r="GW194" s="14"/>
      <c r="GX194" s="14"/>
      <c r="GY194" s="14"/>
      <c r="GZ194" s="14"/>
      <c r="HA194" s="14"/>
      <c r="HB194" s="14"/>
      <c r="HC194" s="14"/>
      <c r="HD194" s="14"/>
      <c r="HE194" s="14"/>
      <c r="HF194" s="14"/>
      <c r="HG194" s="14"/>
      <c r="HH194" s="14"/>
      <c r="HI194" s="14"/>
      <c r="HJ194" s="14"/>
      <c r="HK194" s="14"/>
      <c r="HL194" s="14"/>
      <c r="HM194" s="14"/>
      <c r="HN194" s="14"/>
      <c r="HO194" s="14"/>
      <c r="HP194" s="14"/>
      <c r="HY194" s="15"/>
      <c r="HZ194" s="15"/>
      <c r="IA194" s="15"/>
      <c r="IB194" s="15"/>
      <c r="IC194" s="15"/>
      <c r="ID194" s="15"/>
      <c r="IE194" s="15"/>
      <c r="IF194" s="15"/>
      <c r="IG194" s="15"/>
      <c r="IH194" s="15"/>
      <c r="II194" s="15"/>
      <c r="IJ194" s="15"/>
      <c r="IK194" s="15"/>
      <c r="IL194" s="14"/>
      <c r="IM194" s="14"/>
      <c r="IN194" s="14"/>
      <c r="IO194" s="14"/>
      <c r="IP194" s="14"/>
      <c r="IQ194" s="14"/>
      <c r="IR194" s="14"/>
      <c r="IS194" s="14"/>
      <c r="IT194" s="14"/>
      <c r="IU194" s="14"/>
      <c r="IV194" s="14"/>
      <c r="IW194" s="14"/>
      <c r="IX194" s="14"/>
      <c r="IY194" s="14"/>
      <c r="IZ194" s="14"/>
      <c r="JA194" s="14"/>
      <c r="JB194" s="14"/>
      <c r="JC194" s="14"/>
      <c r="JD194" s="16"/>
      <c r="JE194" s="14"/>
      <c r="JF194" s="14"/>
      <c r="JG194" s="15"/>
      <c r="JH194" s="15"/>
      <c r="JI194" s="15"/>
      <c r="JJ194" s="15"/>
      <c r="JK194" s="15"/>
      <c r="JL194" s="15"/>
      <c r="JN194" s="15"/>
      <c r="JO194" s="15"/>
      <c r="JP194" s="15"/>
      <c r="JQ194" s="15"/>
      <c r="JR194" s="15"/>
      <c r="JS194" s="15"/>
      <c r="JT194" s="15"/>
      <c r="JU194" s="15"/>
      <c r="JV194" s="15"/>
      <c r="JW194" s="15"/>
      <c r="JX194" s="15"/>
      <c r="JY194" s="15"/>
      <c r="JZ194" s="15"/>
      <c r="KA194" s="15"/>
      <c r="KB194" s="15"/>
      <c r="KC194" s="15"/>
      <c r="KD194" s="15"/>
      <c r="KE194" s="15"/>
      <c r="KF194" s="15"/>
      <c r="KN194" s="14"/>
      <c r="KO194" s="14"/>
      <c r="KP194" s="14"/>
      <c r="KQ194" s="14"/>
      <c r="KR194" s="14"/>
      <c r="KS194" s="14"/>
      <c r="KT194" s="14"/>
      <c r="KU194" s="252"/>
      <c r="KV194" s="252"/>
      <c r="KW194" s="252"/>
      <c r="KX194" s="252"/>
      <c r="KY194" s="252"/>
      <c r="KZ194" s="252"/>
      <c r="LA194" s="252"/>
      <c r="LB194" s="252"/>
      <c r="LC194" s="14"/>
      <c r="LD194" s="14"/>
      <c r="LE194" s="14"/>
      <c r="LF194" s="14"/>
      <c r="LG194" s="14"/>
      <c r="LH194" s="14"/>
      <c r="LI194" s="14"/>
      <c r="LJ194" s="14"/>
      <c r="LK194" s="14"/>
      <c r="LL194" s="14"/>
      <c r="LN194" s="12"/>
      <c r="LO194" s="12"/>
      <c r="LP194" s="12"/>
      <c r="LQ194" s="12"/>
      <c r="LR194" s="12"/>
      <c r="LS194" s="12"/>
      <c r="LT194" s="12"/>
      <c r="LU194" s="12"/>
      <c r="LV194" s="12"/>
      <c r="LW194" s="12"/>
      <c r="LX194" s="12"/>
      <c r="LY194" s="17"/>
    </row>
    <row r="195" spans="1:337" ht="6.75" customHeight="1" x14ac:dyDescent="0.25">
      <c r="A195"/>
      <c r="B195"/>
      <c r="C195"/>
      <c r="D195"/>
      <c r="F195" s="91"/>
      <c r="G195" s="91"/>
      <c r="H195"/>
      <c r="I195"/>
      <c r="J195"/>
      <c r="K195"/>
      <c r="L195" s="18"/>
      <c r="M195" s="18"/>
      <c r="N195" s="18"/>
      <c r="O195" s="18"/>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c r="EM195" s="18"/>
      <c r="EN195" s="18"/>
      <c r="EO195" s="18"/>
      <c r="EP195" s="18"/>
      <c r="EQ195" s="18"/>
      <c r="ER195" s="18"/>
      <c r="ES195" s="18"/>
      <c r="ET195" s="18"/>
      <c r="EU195" s="18"/>
      <c r="EV195" s="18"/>
      <c r="EW195" s="18"/>
      <c r="EX195" s="18"/>
      <c r="EY195" s="18"/>
      <c r="EZ195" s="18"/>
      <c r="FA195" s="18"/>
      <c r="FB195" s="18"/>
      <c r="FC195" s="18"/>
      <c r="FD195" s="18"/>
      <c r="FE195" s="18"/>
      <c r="FF195" s="18"/>
      <c r="FG195" s="18"/>
      <c r="FH195" s="18"/>
      <c r="FI195" s="18"/>
      <c r="FJ195" s="18"/>
      <c r="FK195" s="18"/>
      <c r="FL195" s="18"/>
      <c r="FM195" s="18"/>
      <c r="FN195" s="18"/>
      <c r="FO195" s="18"/>
      <c r="FP195" s="18"/>
      <c r="FQ195" s="18"/>
      <c r="FR195" s="18"/>
      <c r="FS195" s="18"/>
      <c r="FT195" s="18"/>
      <c r="FU195" s="18"/>
      <c r="FV195" s="18"/>
      <c r="FW195" s="18"/>
      <c r="FX195" s="18"/>
      <c r="FY195" s="18"/>
      <c r="FZ195" s="18"/>
      <c r="GA195" s="18"/>
      <c r="GB195" s="18"/>
      <c r="GC195" s="18"/>
      <c r="GD195" s="18"/>
      <c r="GE195" s="18"/>
      <c r="GF195" s="18"/>
      <c r="GG195" s="18"/>
      <c r="GH195" s="18"/>
      <c r="GI195" s="18"/>
      <c r="GJ195" s="18"/>
      <c r="GK195" s="18"/>
      <c r="GL195" s="18"/>
      <c r="GM195" s="18"/>
      <c r="GN195" s="18"/>
      <c r="GO195" s="18"/>
      <c r="GP195" s="18"/>
      <c r="GQ195" s="18"/>
      <c r="GR195" s="18"/>
      <c r="GS195" s="18"/>
      <c r="GT195" s="18"/>
      <c r="GU195" s="18"/>
      <c r="GV195" s="18"/>
      <c r="GW195" s="18"/>
      <c r="GX195" s="18"/>
      <c r="GY195" s="18"/>
      <c r="GZ195" s="18"/>
      <c r="HA195" s="18"/>
      <c r="HB195" s="18"/>
      <c r="HC195" s="18"/>
      <c r="HD195" s="18"/>
      <c r="HE195" s="18"/>
      <c r="HF195" s="18"/>
      <c r="HG195" s="18"/>
      <c r="HH195" s="18"/>
      <c r="HI195" s="18"/>
      <c r="HJ195" s="18"/>
      <c r="HK195" s="18"/>
      <c r="HL195" s="18"/>
      <c r="HM195" s="18"/>
      <c r="HN195" s="18"/>
      <c r="HO195" s="18"/>
      <c r="HP195" s="18"/>
      <c r="HQ195" s="19"/>
      <c r="HR195" s="20"/>
      <c r="HS195" s="20"/>
      <c r="HT195" s="19"/>
      <c r="HU195" s="19"/>
      <c r="HV195" s="19"/>
      <c r="HW195" s="19"/>
      <c r="HX195" s="19"/>
      <c r="HY195" s="19"/>
      <c r="IR195" s="252"/>
      <c r="IS195" s="252"/>
      <c r="IT195" s="252"/>
      <c r="IU195" s="252"/>
      <c r="IV195" s="252"/>
      <c r="IW195" s="252"/>
      <c r="IX195" s="252"/>
      <c r="IY195" s="252"/>
      <c r="IZ195" s="252"/>
      <c r="JA195" s="252"/>
      <c r="JB195" s="252"/>
      <c r="JC195" s="252"/>
      <c r="JD195" s="252"/>
      <c r="JE195" s="252"/>
      <c r="JF195" s="252"/>
      <c r="JG195" s="252"/>
      <c r="JH195" s="252"/>
      <c r="JI195" s="252"/>
      <c r="JJ195" s="252"/>
      <c r="JK195" s="252"/>
      <c r="JM195" s="253"/>
      <c r="JN195" s="253"/>
      <c r="JO195" s="253"/>
      <c r="JP195" s="21"/>
      <c r="JQ195" s="21"/>
      <c r="JR195" s="21"/>
      <c r="JS195" s="21"/>
      <c r="JT195" s="21"/>
      <c r="JU195" s="21"/>
      <c r="JV195" s="21"/>
      <c r="JW195" s="21"/>
      <c r="JX195" s="21"/>
      <c r="JY195" s="21"/>
      <c r="JZ195" s="21"/>
      <c r="KA195" s="21"/>
      <c r="KB195" s="21"/>
      <c r="KC195" s="21"/>
      <c r="KD195" s="21"/>
      <c r="KE195" s="21"/>
      <c r="KF195" s="21"/>
      <c r="KG195" s="21"/>
      <c r="KH195" s="21"/>
      <c r="KI195" s="21"/>
      <c r="KJ195" s="21"/>
      <c r="KK195" s="21"/>
      <c r="KL195" s="22"/>
      <c r="KM195" s="22"/>
      <c r="KN195" s="22"/>
      <c r="KO195" s="22"/>
      <c r="KP195" s="22"/>
      <c r="KQ195" s="22"/>
      <c r="KR195" s="22"/>
      <c r="KS195" s="22"/>
      <c r="KT195" s="22"/>
      <c r="KU195" s="252"/>
      <c r="KV195" s="252"/>
      <c r="KW195" s="252"/>
      <c r="KX195" s="252"/>
      <c r="KY195" s="252"/>
      <c r="KZ195" s="15"/>
      <c r="LD195" s="15"/>
      <c r="LE195" s="15"/>
      <c r="LF195" s="15"/>
      <c r="LG195" s="15"/>
      <c r="LH195" s="15"/>
      <c r="LI195" s="15"/>
      <c r="LJ195" s="15"/>
      <c r="LK195" s="15"/>
      <c r="LL195" s="15"/>
      <c r="LM195" s="15"/>
      <c r="LN195" s="15"/>
      <c r="LO195" s="15"/>
      <c r="LP195" s="15"/>
      <c r="LQ195" s="15"/>
      <c r="LR195" s="15"/>
      <c r="LS195" s="15"/>
      <c r="LY195" s="23"/>
    </row>
    <row r="196" spans="1:337" ht="33.75" customHeight="1" x14ac:dyDescent="0.25">
      <c r="A196" s="258" t="s">
        <v>64</v>
      </c>
      <c r="B196" s="258"/>
      <c r="C196" s="258"/>
      <c r="D196" s="32"/>
      <c r="E196" s="90" t="s">
        <v>105</v>
      </c>
      <c r="F196" s="152"/>
      <c r="G196" s="91"/>
      <c r="H196"/>
      <c r="I196"/>
      <c r="J196" s="1"/>
      <c r="K196"/>
      <c r="HY196" s="24"/>
      <c r="JN196" s="24"/>
      <c r="KL196" s="25"/>
      <c r="KM196" s="25"/>
      <c r="KN196" s="25"/>
      <c r="KO196" s="25"/>
      <c r="KP196" s="25"/>
      <c r="KQ196" s="25"/>
      <c r="KR196" s="25"/>
      <c r="KS196" s="25"/>
      <c r="KT196" s="25"/>
      <c r="KV196" s="24"/>
      <c r="LY196" s="26"/>
    </row>
    <row r="197" spans="1:337" hidden="1" x14ac:dyDescent="0.25">
      <c r="A197" s="35"/>
      <c r="B197" s="34"/>
      <c r="C197" s="34"/>
      <c r="D197" s="31"/>
      <c r="HQ197" s="27"/>
      <c r="HR197" s="27"/>
      <c r="HS197" s="27"/>
      <c r="HT197" s="27"/>
      <c r="HU197" s="27"/>
      <c r="HV197" s="27"/>
      <c r="HW197" s="27"/>
      <c r="HX197" s="27"/>
      <c r="HY197" s="27"/>
      <c r="HZ197" s="27"/>
      <c r="IA197" s="27"/>
      <c r="IB197" s="27"/>
      <c r="IC197" s="27"/>
      <c r="ID197" s="27"/>
      <c r="IE197" s="27"/>
      <c r="IF197" s="27"/>
      <c r="IG197" s="27"/>
      <c r="IH197" s="27"/>
      <c r="II197" s="27"/>
      <c r="IJ197" s="28"/>
      <c r="IK197" s="28"/>
      <c r="IL197" s="28"/>
      <c r="IM197" s="28"/>
      <c r="IN197" s="28"/>
      <c r="IO197" s="27"/>
      <c r="IP197" s="27"/>
      <c r="IQ197" s="27"/>
      <c r="IR197" s="27"/>
      <c r="IS197" s="27"/>
      <c r="IT197" s="27"/>
      <c r="IU197" s="27"/>
      <c r="IV197" s="27"/>
      <c r="IW197" s="27"/>
      <c r="IX197" s="27"/>
      <c r="IY197" s="27"/>
      <c r="IZ197" s="27"/>
      <c r="JA197" s="27"/>
      <c r="JB197" s="27"/>
      <c r="JC197" s="27"/>
      <c r="JD197" s="27"/>
      <c r="JE197" s="27"/>
      <c r="JF197" s="27"/>
      <c r="JG197" s="27"/>
      <c r="JH197" s="27"/>
      <c r="JI197" s="27"/>
      <c r="JJ197" s="27"/>
      <c r="JK197" s="27"/>
      <c r="JL197" s="27"/>
      <c r="JM197" s="27"/>
      <c r="JN197" s="28"/>
      <c r="JO197" s="27"/>
      <c r="JP197" s="27"/>
      <c r="JQ197" s="27"/>
      <c r="JR197" s="27"/>
      <c r="JS197" s="27"/>
      <c r="JT197" s="27"/>
      <c r="JU197" s="27"/>
      <c r="JV197" s="27"/>
      <c r="JW197" s="27"/>
      <c r="JX197" s="27"/>
      <c r="JY197" s="27"/>
      <c r="JZ197" s="27"/>
      <c r="KA197" s="27"/>
      <c r="KB197" s="27"/>
      <c r="KC197" s="27"/>
      <c r="KD197" s="27"/>
      <c r="KE197" s="27"/>
      <c r="KF197" s="27"/>
      <c r="KG197" s="27"/>
      <c r="KH197" s="27"/>
      <c r="KI197" s="27"/>
      <c r="KJ197" s="27"/>
      <c r="KK197" s="27"/>
      <c r="KL197" s="29"/>
      <c r="KM197" s="29"/>
      <c r="KN197" s="29"/>
      <c r="KO197" s="29"/>
      <c r="KP197" s="29"/>
      <c r="KQ197" s="29"/>
      <c r="KR197" s="29"/>
      <c r="KS197" s="29"/>
      <c r="KT197" s="29"/>
      <c r="LB197" s="24"/>
    </row>
    <row r="198" spans="1:337" ht="18" hidden="1" x14ac:dyDescent="0.25">
      <c r="A198" s="68" t="s">
        <v>61</v>
      </c>
      <c r="HS198" s="24"/>
      <c r="HT198" s="24"/>
      <c r="HU198" s="24"/>
      <c r="HV198" s="24"/>
      <c r="HW198" s="24"/>
      <c r="HX198" s="24"/>
      <c r="HY198" s="24"/>
      <c r="HZ198" s="24"/>
      <c r="IA198" s="24"/>
      <c r="IB198" s="24"/>
      <c r="IC198" s="24"/>
      <c r="ID198" s="24"/>
      <c r="IE198" s="24"/>
      <c r="IF198" s="24"/>
      <c r="IG198" s="24"/>
      <c r="IH198" s="24"/>
      <c r="II198" s="24"/>
      <c r="IJ198" s="24"/>
      <c r="IK198" s="24"/>
      <c r="IL198" s="24"/>
      <c r="IM198" s="24"/>
      <c r="IN198" s="24"/>
      <c r="IO198" s="24"/>
      <c r="IP198" s="24"/>
      <c r="IQ198" s="24"/>
      <c r="IR198" s="24"/>
      <c r="IS198" s="24"/>
      <c r="IT198" s="24"/>
      <c r="IU198" s="24"/>
      <c r="IV198" s="24"/>
      <c r="IW198" s="24"/>
      <c r="IX198" s="24"/>
      <c r="IY198" s="24"/>
      <c r="IZ198" s="24"/>
      <c r="JA198" s="24"/>
      <c r="JB198" s="24"/>
      <c r="JC198" s="24"/>
      <c r="JD198" s="24"/>
      <c r="JE198" s="24"/>
      <c r="JF198" s="24"/>
      <c r="JG198" s="24"/>
      <c r="JH198" s="24"/>
      <c r="JI198" s="24"/>
      <c r="JJ198" s="24"/>
      <c r="JK198" s="24"/>
      <c r="JL198" s="24"/>
      <c r="JM198" s="24"/>
      <c r="JN198" s="24"/>
      <c r="JO198" s="24"/>
      <c r="JP198" s="24"/>
      <c r="JQ198" s="24"/>
      <c r="JR198" s="24"/>
      <c r="JS198" s="24"/>
      <c r="JT198" s="24"/>
      <c r="JU198" s="24"/>
      <c r="JV198" s="24"/>
      <c r="JW198" s="24"/>
      <c r="JX198" s="24"/>
      <c r="JY198" s="24"/>
      <c r="JZ198" s="24"/>
      <c r="KA198" s="24"/>
      <c r="KB198" s="24"/>
      <c r="KC198" s="24"/>
      <c r="KD198" s="24"/>
      <c r="KE198" s="24"/>
      <c r="KF198" s="24"/>
      <c r="KG198" s="24"/>
      <c r="KH198" s="24"/>
      <c r="KI198" s="24"/>
      <c r="KJ198" s="24"/>
      <c r="KK198" s="24"/>
      <c r="LY198" s="30"/>
    </row>
    <row r="199" spans="1:337" ht="18" hidden="1" x14ac:dyDescent="0.25">
      <c r="A199" s="66" t="s">
        <v>49</v>
      </c>
      <c r="B199" s="67"/>
      <c r="C199" s="67"/>
      <c r="E199" s="153" t="s">
        <v>50</v>
      </c>
      <c r="F199" s="154"/>
      <c r="G199" s="153"/>
      <c r="HS199" s="24"/>
      <c r="HT199" s="24"/>
      <c r="HU199" s="24"/>
      <c r="HV199" s="24"/>
      <c r="IQ199" s="24"/>
      <c r="LY199" s="30"/>
    </row>
    <row r="200" spans="1:337" x14ac:dyDescent="0.25">
      <c r="LY200" s="29"/>
    </row>
    <row r="202" spans="1:337" x14ac:dyDescent="0.25">
      <c r="IA202" s="24"/>
    </row>
  </sheetData>
  <mergeCells count="182">
    <mergeCell ref="A113:D113"/>
    <mergeCell ref="A132:D132"/>
    <mergeCell ref="A133:D133"/>
    <mergeCell ref="A136:D136"/>
    <mergeCell ref="A134:D134"/>
    <mergeCell ref="A135:D135"/>
    <mergeCell ref="A178:D178"/>
    <mergeCell ref="A181:D181"/>
    <mergeCell ref="A182:D182"/>
    <mergeCell ref="A117:D117"/>
    <mergeCell ref="A171:D171"/>
    <mergeCell ref="A131:D131"/>
    <mergeCell ref="A142:D142"/>
    <mergeCell ref="A145:D145"/>
    <mergeCell ref="A146:D146"/>
    <mergeCell ref="A179:D179"/>
    <mergeCell ref="A141:D141"/>
    <mergeCell ref="A196:C196"/>
    <mergeCell ref="C190:D190"/>
    <mergeCell ref="A189:D189"/>
    <mergeCell ref="B128:D128"/>
    <mergeCell ref="A129:D129"/>
    <mergeCell ref="A188:D188"/>
    <mergeCell ref="A140:D140"/>
    <mergeCell ref="A147:D147"/>
    <mergeCell ref="A130:D130"/>
    <mergeCell ref="A139:D139"/>
    <mergeCell ref="A138:D138"/>
    <mergeCell ref="A137:D137"/>
    <mergeCell ref="A143:D143"/>
    <mergeCell ref="KU194:LB194"/>
    <mergeCell ref="IR195:JK195"/>
    <mergeCell ref="JM195:JO195"/>
    <mergeCell ref="KU195:KY195"/>
    <mergeCell ref="A151:D151"/>
    <mergeCell ref="IO193:IU193"/>
    <mergeCell ref="A184:D184"/>
    <mergeCell ref="A183:D183"/>
    <mergeCell ref="A159:D159"/>
    <mergeCell ref="A165:E165"/>
    <mergeCell ref="A187:D187"/>
    <mergeCell ref="A169:D169"/>
    <mergeCell ref="A170:D170"/>
    <mergeCell ref="A164:D164"/>
    <mergeCell ref="A180:D180"/>
    <mergeCell ref="B105:D105"/>
    <mergeCell ref="A115:D115"/>
    <mergeCell ref="C109:D109"/>
    <mergeCell ref="B110:D110"/>
    <mergeCell ref="A111:D111"/>
    <mergeCell ref="KU193:LD193"/>
    <mergeCell ref="A157:D157"/>
    <mergeCell ref="C191:D191"/>
    <mergeCell ref="A185:D185"/>
    <mergeCell ref="A120:D120"/>
    <mergeCell ref="A119:D119"/>
    <mergeCell ref="B167:D167"/>
    <mergeCell ref="A148:D148"/>
    <mergeCell ref="B161:D161"/>
    <mergeCell ref="A162:D162"/>
    <mergeCell ref="A172:D172"/>
    <mergeCell ref="A168:D168"/>
    <mergeCell ref="C166:D166"/>
    <mergeCell ref="A155:D155"/>
    <mergeCell ref="B121:D121"/>
    <mergeCell ref="A116:D116"/>
    <mergeCell ref="A158:D158"/>
    <mergeCell ref="A153:D153"/>
    <mergeCell ref="A150:D150"/>
    <mergeCell ref="A7:G7"/>
    <mergeCell ref="B38:D38"/>
    <mergeCell ref="A40:D40"/>
    <mergeCell ref="A43:E43"/>
    <mergeCell ref="A44:D44"/>
    <mergeCell ref="B36:D36"/>
    <mergeCell ref="B35:D35"/>
    <mergeCell ref="A11:E11"/>
    <mergeCell ref="B37:D37"/>
    <mergeCell ref="B13:D13"/>
    <mergeCell ref="B14:D14"/>
    <mergeCell ref="B23:D23"/>
    <mergeCell ref="B24:D24"/>
    <mergeCell ref="B18:D18"/>
    <mergeCell ref="B19:D19"/>
    <mergeCell ref="A15:E15"/>
    <mergeCell ref="B16:D16"/>
    <mergeCell ref="B28:D28"/>
    <mergeCell ref="B17:D17"/>
    <mergeCell ref="B42:D42"/>
    <mergeCell ref="B20:D20"/>
    <mergeCell ref="B21:D21"/>
    <mergeCell ref="B34:D34"/>
    <mergeCell ref="B27:D27"/>
    <mergeCell ref="A103:D103"/>
    <mergeCell ref="A156:D156"/>
    <mergeCell ref="A56:E56"/>
    <mergeCell ref="C192:D192"/>
    <mergeCell ref="A163:D163"/>
    <mergeCell ref="B46:D46"/>
    <mergeCell ref="A49:D49"/>
    <mergeCell ref="A186:D186"/>
    <mergeCell ref="A152:D152"/>
    <mergeCell ref="A125:D125"/>
    <mergeCell ref="A126:D126"/>
    <mergeCell ref="A176:D176"/>
    <mergeCell ref="B174:D174"/>
    <mergeCell ref="A175:D175"/>
    <mergeCell ref="C127:D127"/>
    <mergeCell ref="C160:D160"/>
    <mergeCell ref="C173:D173"/>
    <mergeCell ref="A123:D123"/>
    <mergeCell ref="A154:D154"/>
    <mergeCell ref="A149:D149"/>
    <mergeCell ref="A177:D177"/>
    <mergeCell ref="B84:D84"/>
    <mergeCell ref="A99:E99"/>
    <mergeCell ref="C104:D104"/>
    <mergeCell ref="B82:D82"/>
    <mergeCell ref="C98:D98"/>
    <mergeCell ref="B87:D87"/>
    <mergeCell ref="C97:D97"/>
    <mergeCell ref="A74:E74"/>
    <mergeCell ref="B91:D91"/>
    <mergeCell ref="B101:D101"/>
    <mergeCell ref="B93:D93"/>
    <mergeCell ref="A95:E95"/>
    <mergeCell ref="B83:D83"/>
    <mergeCell ref="B92:D92"/>
    <mergeCell ref="A89:E89"/>
    <mergeCell ref="A90:D90"/>
    <mergeCell ref="A86:D86"/>
    <mergeCell ref="B79:D79"/>
    <mergeCell ref="B80:D80"/>
    <mergeCell ref="B75:D75"/>
    <mergeCell ref="B76:D76"/>
    <mergeCell ref="B78:D78"/>
    <mergeCell ref="B77:D77"/>
    <mergeCell ref="A102:D102"/>
    <mergeCell ref="B124:D124"/>
    <mergeCell ref="A118:D118"/>
    <mergeCell ref="A106:D106"/>
    <mergeCell ref="A112:D112"/>
    <mergeCell ref="A45:D45"/>
    <mergeCell ref="B41:D41"/>
    <mergeCell ref="B107:D107"/>
    <mergeCell ref="A108:D108"/>
    <mergeCell ref="B88:D88"/>
    <mergeCell ref="B81:D81"/>
    <mergeCell ref="C100:D100"/>
    <mergeCell ref="B67:D67"/>
    <mergeCell ref="A68:D68"/>
    <mergeCell ref="A69:D69"/>
    <mergeCell ref="A57:D57"/>
    <mergeCell ref="A58:D58"/>
    <mergeCell ref="A59:D59"/>
    <mergeCell ref="B54:D54"/>
    <mergeCell ref="B55:D55"/>
    <mergeCell ref="B47:D47"/>
    <mergeCell ref="B50:D50"/>
    <mergeCell ref="A114:D114"/>
    <mergeCell ref="A48:E48"/>
    <mergeCell ref="B72:D72"/>
    <mergeCell ref="B73:D73"/>
    <mergeCell ref="B71:D71"/>
    <mergeCell ref="A65:D65"/>
    <mergeCell ref="B25:D25"/>
    <mergeCell ref="B29:D29"/>
    <mergeCell ref="B33:D33"/>
    <mergeCell ref="A31:E31"/>
    <mergeCell ref="A32:D32"/>
    <mergeCell ref="A60:D60"/>
    <mergeCell ref="A62:D62"/>
    <mergeCell ref="B66:D66"/>
    <mergeCell ref="A63:D63"/>
    <mergeCell ref="A64:D64"/>
    <mergeCell ref="A61:D61"/>
    <mergeCell ref="B26:D26"/>
    <mergeCell ref="B30:D30"/>
    <mergeCell ref="B51:D51"/>
    <mergeCell ref="A53:D53"/>
    <mergeCell ref="A52:E52"/>
    <mergeCell ref="B70:D70"/>
  </mergeCells>
  <phoneticPr fontId="33" type="noConversion"/>
  <conditionalFormatting sqref="A121 A110 A101 A107 A167">
    <cfRule type="expression" dxfId="0" priority="5">
      <formula>MID(XFD101,1,1)="v"</formula>
    </cfRule>
  </conditionalFormatting>
  <printOptions horizontalCentered="1" verticalCentered="1"/>
  <pageMargins left="1.1811023622047245" right="0.39370078740157483" top="0.78740157480314965" bottom="0.78740157480314965" header="0" footer="0"/>
  <pageSetup paperSize="9" fitToHeight="3" orientation="portrait" blackAndWhite="1" r:id="rId1"/>
  <headerFooter alignWithMargins="0"/>
  <rowBreaks count="1" manualBreakCount="1">
    <brk id="5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трансферти</vt:lpstr>
      <vt:lpstr>трансферти!Заголовки_для_друку</vt:lpstr>
      <vt:lpstr>трансферти!Область_друку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user</cp:lastModifiedBy>
  <cp:lastPrinted>2025-12-23T14:26:50Z</cp:lastPrinted>
  <dcterms:created xsi:type="dcterms:W3CDTF">2020-12-10T06:34:08Z</dcterms:created>
  <dcterms:modified xsi:type="dcterms:W3CDTF">2025-12-23T14:26:56Z</dcterms:modified>
</cp:coreProperties>
</file>